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INDUSTRY_MANITOBA &amp; CANADA WIDE\"/>
    </mc:Choice>
  </mc:AlternateContent>
  <xr:revisionPtr revIDLastSave="0" documentId="13_ncr:1_{3124E1BC-B6C1-4DA7-AD33-9A9F1A6421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B14" i="2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8" i="1"/>
  <c r="Q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5" i="1"/>
  <c r="I47" i="1"/>
  <c r="I49" i="1"/>
  <c r="I50" i="1"/>
  <c r="I52" i="1"/>
  <c r="I53" i="1"/>
  <c r="I54" i="1"/>
  <c r="I55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3" i="1"/>
  <c r="I164" i="1"/>
  <c r="I165" i="1"/>
  <c r="I166" i="1"/>
  <c r="I167" i="1"/>
  <c r="I169" i="1"/>
  <c r="I170" i="1"/>
  <c r="I171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8" i="1"/>
  <c r="I7" i="1"/>
  <c r="B21" i="2" l="1"/>
  <c r="B20" i="2"/>
  <c r="B19" i="2"/>
  <c r="B18" i="2"/>
  <c r="B17" i="2"/>
  <c r="B16" i="2"/>
  <c r="B15" i="2"/>
</calcChain>
</file>

<file path=xl/sharedStrings.xml><?xml version="1.0" encoding="utf-8"?>
<sst xmlns="http://schemas.openxmlformats.org/spreadsheetml/2006/main" count="382" uniqueCount="375">
  <si>
    <t>Summary Information:</t>
  </si>
  <si>
    <t>Manitoba Industry</t>
  </si>
  <si>
    <t xml:space="preserve">  Information and communication technology (ICT)  [T013]</t>
  </si>
  <si>
    <t xml:space="preserve">  Agriculture, forestry, fishing and hunting  [11]</t>
  </si>
  <si>
    <t xml:space="preserve">  Manufacturing  [31-33]</t>
  </si>
  <si>
    <t xml:space="preserve">  Pharmaceutical and medicine manufacturing  [3254]</t>
  </si>
  <si>
    <t xml:space="preserve">  Medical equipment and supplies manufacturing  [3391]</t>
  </si>
  <si>
    <t xml:space="preserve">  Scientific research and development services  [5417]</t>
  </si>
  <si>
    <t xml:space="preserve">  Aerospace product and parts manufacturing  [3364]</t>
  </si>
  <si>
    <t xml:space="preserve">  Information and cultural industries [51]</t>
  </si>
  <si>
    <t>COMPARABLE GROSS DOMESTIC PRODUCT (GDP) AT BASIC PRICES, WITH A 6-YEAR COMPOUND ANNUAL GROWTH RATE (CAGR), BY INDUSTRY, ESTIMATES FOR MANITOBA AND CANADA (x 1,000,000)</t>
  </si>
  <si>
    <t>REAL VALUE ADDED</t>
  </si>
  <si>
    <t>Value</t>
  </si>
  <si>
    <t>2012 CHAINED DOLLARS</t>
  </si>
  <si>
    <t>MANITOBA</t>
  </si>
  <si>
    <t>CANADA WIDE</t>
  </si>
  <si>
    <t>Years</t>
  </si>
  <si>
    <t>Industry by NAICS Code</t>
  </si>
  <si>
    <t>All industries  [T001]</t>
  </si>
  <si>
    <t xml:space="preserve">  Goods-producing industries  [T002]</t>
  </si>
  <si>
    <t xml:space="preserve">  Service-producing industries  [T003]</t>
  </si>
  <si>
    <t xml:space="preserve">  Industrial production  [T010]</t>
  </si>
  <si>
    <t xml:space="preserve">  Non-durable manufacturing industries  [T011]</t>
  </si>
  <si>
    <t xml:space="preserve">  Durable manufacturing industries  [T012]</t>
  </si>
  <si>
    <t xml:space="preserve">  Information and communication technology sector  [T013]</t>
  </si>
  <si>
    <t xml:space="preserve">  Information and communication technology, manufacturing  [T014]</t>
  </si>
  <si>
    <t xml:space="preserve">  Information and communication technology, services  [T015]</t>
  </si>
  <si>
    <t xml:space="preserve">  Energy sector  [T016]</t>
  </si>
  <si>
    <t xml:space="preserve">  Public sector  [T018]</t>
  </si>
  <si>
    <t xml:space="preserve">  All industries (except cannabis sector)  [T020]</t>
  </si>
  <si>
    <t xml:space="preserve">  Cannabis sector  [T021]</t>
  </si>
  <si>
    <t xml:space="preserve">  Cannabis sector (licensed)  [T022]</t>
  </si>
  <si>
    <t xml:space="preserve">  Cannabis sector (unlicensed)  [T023]</t>
  </si>
  <si>
    <t xml:space="preserve">  All industries (except unlicensed cannabis sector)  [T024]</t>
  </si>
  <si>
    <t xml:space="preserve">    Agriculture, forestry, fishing and hunting  [11]</t>
  </si>
  <si>
    <t xml:space="preserve">      Crop and animal production  [11A]</t>
  </si>
  <si>
    <t xml:space="preserve">        Crop production  [111]</t>
  </si>
  <si>
    <t xml:space="preserve">          Crop production (except cannabis)  [111X]</t>
  </si>
  <si>
    <t xml:space="preserve">          Greenhouse, nursery and floriculture production (except cannabis)  [1114A]</t>
  </si>
  <si>
    <t xml:space="preserve">          Crop production (except cannabis, greenhouse, nursery and floriculture production)  [111A]</t>
  </si>
  <si>
    <t xml:space="preserve">          Cannabis production  [111C]</t>
  </si>
  <si>
    <t xml:space="preserve">          Cannabis production (licensed)  [111CL]</t>
  </si>
  <si>
    <t xml:space="preserve">          Cannabis production (unlicensed)  [111CU]</t>
  </si>
  <si>
    <t xml:space="preserve">          Crop production (except unlicensed cannabis)  [111Y]</t>
  </si>
  <si>
    <t xml:space="preserve">        Animal production  [112]</t>
  </si>
  <si>
    <t xml:space="preserve">          Aquaculture  [1125]</t>
  </si>
  <si>
    <t xml:space="preserve">          Animal production (except aquaculture)  [112A]</t>
  </si>
  <si>
    <t xml:space="preserve">        Forestry and logging  [113]</t>
  </si>
  <si>
    <t xml:space="preserve">        Fishing, hunting and trapping  [114]</t>
  </si>
  <si>
    <t xml:space="preserve">        Support activities for agriculture and forestry  [115]</t>
  </si>
  <si>
    <t xml:space="preserve">          Support activities for forestry  [1153]</t>
  </si>
  <si>
    <t xml:space="preserve">          Support activities for crop and animal production  [115A]</t>
  </si>
  <si>
    <t xml:space="preserve">      Mining, quarrying, and oil and gas extraction  [21]</t>
  </si>
  <si>
    <t xml:space="preserve">        Oil and gas extraction  [211]</t>
  </si>
  <si>
    <t xml:space="preserve">          Oil and gas extraction (except oil sands)  [21111]</t>
  </si>
  <si>
    <t xml:space="preserve">          Oil sands extraction  [21114]</t>
  </si>
  <si>
    <t xml:space="preserve">        Mining and quarrying (except oil and gas)  [212]</t>
  </si>
  <si>
    <t xml:space="preserve">          Coal mining  [2121]</t>
  </si>
  <si>
    <t xml:space="preserve">          Metal ore mining  [2122]</t>
  </si>
  <si>
    <t xml:space="preserve">            Iron ore mining  [21221]</t>
  </si>
  <si>
    <t xml:space="preserve">            Gold and silver ore mining  [21222]</t>
  </si>
  <si>
    <t xml:space="preserve">            Copper, nickel, lead and zinc ore mining  [21223]</t>
  </si>
  <si>
    <t xml:space="preserve">            Other metal ore mining  [21229]</t>
  </si>
  <si>
    <t xml:space="preserve">          Non-metallic mineral mining and quarrying  [2123]</t>
  </si>
  <si>
    <t xml:space="preserve">            Stone mining and quarrying  [21231]</t>
  </si>
  <si>
    <t xml:space="preserve">            Sand, gravel, clay, and ceramic and refractory minerals mining and quarrying  [21232]</t>
  </si>
  <si>
    <t xml:space="preserve">            Other non-metallic mineral mining and quarrying  [21239]</t>
  </si>
  <si>
    <t xml:space="preserve">              Diamond mining  [212392]</t>
  </si>
  <si>
    <t xml:space="preserve">              Potash mining  [212396]</t>
  </si>
  <si>
    <t xml:space="preserve">              Other non-metallic mineral mining and quarrying (except diamond and potash)  [21239A]</t>
  </si>
  <si>
    <t xml:space="preserve">        Support activities for mining and oil and gas extraction  [213]</t>
  </si>
  <si>
    <t xml:space="preserve">              Support activities for oil and gas extraction  [21311A]</t>
  </si>
  <si>
    <t xml:space="preserve">              Support activities for mining  [21311B]</t>
  </si>
  <si>
    <t xml:space="preserve">      Utilities  [22]</t>
  </si>
  <si>
    <t xml:space="preserve">          Electric power generation, transmission and distribution  [2211]</t>
  </si>
  <si>
    <t xml:space="preserve">          Natural gas distribution, water, sewage and other systems  [221A]</t>
  </si>
  <si>
    <t xml:space="preserve">          Natural gas distribution  [2212]</t>
  </si>
  <si>
    <t xml:space="preserve">          Water, sewage and other systems  [2213]</t>
  </si>
  <si>
    <t xml:space="preserve">      Construction  [23]</t>
  </si>
  <si>
    <t xml:space="preserve">        Residential building construction  [23A]</t>
  </si>
  <si>
    <t xml:space="preserve">        Non-residential building construction  [23B]</t>
  </si>
  <si>
    <t xml:space="preserve">        Engineering and other construction activities  [23X]</t>
  </si>
  <si>
    <t xml:space="preserve">        Engineering construction  [23C]</t>
  </si>
  <si>
    <t xml:space="preserve">        Transportation engineering construction  [23C1]</t>
  </si>
  <si>
    <t xml:space="preserve">        Oil and gas engineering construction  [23C2]</t>
  </si>
  <si>
    <t xml:space="preserve">        Electric power engineering construction  [23C3]</t>
  </si>
  <si>
    <t xml:space="preserve">        Communication engineering construction  [23C4]</t>
  </si>
  <si>
    <t xml:space="preserve">        Other engineering construction  [23C5]</t>
  </si>
  <si>
    <t xml:space="preserve">        Other activities of the construction industry  [23E]</t>
  </si>
  <si>
    <t xml:space="preserve">        Repair construction  [23D]</t>
  </si>
  <si>
    <t xml:space="preserve">      Manufacturing  [31-33]</t>
  </si>
  <si>
    <t xml:space="preserve">        Food manufacturing  [311]</t>
  </si>
  <si>
    <t xml:space="preserve">          Animal food manufacturing  [3111]</t>
  </si>
  <si>
    <t xml:space="preserve">          Sugar and confectionery product manufacturing  [3113]</t>
  </si>
  <si>
    <t xml:space="preserve">          Fruit and vegetable preserving and specialty food manufacturing  [3114]</t>
  </si>
  <si>
    <t xml:space="preserve">          Dairy product manufacturing  [3115]</t>
  </si>
  <si>
    <t xml:space="preserve">          Meat product manufacturing  [3116]</t>
  </si>
  <si>
    <t xml:space="preserve">          Seafood product preparation and packaging  [3117]</t>
  </si>
  <si>
    <t xml:space="preserve">          Miscellaneous food manufacturing  [311A]</t>
  </si>
  <si>
    <t xml:space="preserve">          Grain and oilseed milling  [3112]</t>
  </si>
  <si>
    <t xml:space="preserve">          Bakeries and tortilla manufacturing  [3118]</t>
  </si>
  <si>
    <t xml:space="preserve">          Other food manufacturing  [3119]</t>
  </si>
  <si>
    <t xml:space="preserve">        Beverage and tobacco product manufacturing  [312]</t>
  </si>
  <si>
    <t xml:space="preserve">            Soft drink and ice manufacturing  [31211]</t>
  </si>
  <si>
    <t xml:space="preserve">            Breweries  [31212]</t>
  </si>
  <si>
    <t xml:space="preserve">            Wineries and distilleries  [3121A]</t>
  </si>
  <si>
    <t xml:space="preserve">          Tobacco manufacturing  [3122]</t>
  </si>
  <si>
    <t xml:space="preserve">        Textile and textile product mills  [31A]</t>
  </si>
  <si>
    <t xml:space="preserve">        Clothing and leather and allied product manufacturing  [31B]</t>
  </si>
  <si>
    <t xml:space="preserve">        Wood product manufacturing  [321]</t>
  </si>
  <si>
    <t xml:space="preserve">          Sawmills and wood preservation  [3211]</t>
  </si>
  <si>
    <t xml:space="preserve">          Veneer, plywood and engineered wood product manufacturing  [3212]</t>
  </si>
  <si>
    <t xml:space="preserve">          Other wood product manufacturing  [3219]</t>
  </si>
  <si>
    <t xml:space="preserve">        Paper manufacturing  [322]</t>
  </si>
  <si>
    <t xml:space="preserve">          Pulp, paper and paperboard mills  [3221]</t>
  </si>
  <si>
    <t xml:space="preserve">          Converted paper product manufacturing  [3222]</t>
  </si>
  <si>
    <t xml:space="preserve">        Printing and related support activities  [323]</t>
  </si>
  <si>
    <t xml:space="preserve">        Petroleum and coal product manufacturing  [324]</t>
  </si>
  <si>
    <t xml:space="preserve">            Petroleum refineries  [32411]</t>
  </si>
  <si>
    <t xml:space="preserve">            Petroleum and coal product manufacturing (except petroleum refineries)  [3241A]</t>
  </si>
  <si>
    <t xml:space="preserve">        Chemical manufacturing  [325]</t>
  </si>
  <si>
    <t xml:space="preserve">          Basic chemical manufacturing  [3251]</t>
  </si>
  <si>
    <t xml:space="preserve">          Resin, synthetic rubber, and artificial and synthetic fibres and filaments manufacturing  [3252]</t>
  </si>
  <si>
    <t xml:space="preserve">          Pesticide, fertilizer and other agricultural chemical manufacturing  [3253]</t>
  </si>
  <si>
    <t xml:space="preserve">          Pharmaceutical and medicine manufacturing  [3254]</t>
  </si>
  <si>
    <t xml:space="preserve">          Miscellaneous chemical product manufacturing  [325A]</t>
  </si>
  <si>
    <t xml:space="preserve">          Paint, coating and adhesive manufacturing  [3255]</t>
  </si>
  <si>
    <t xml:space="preserve">          Soap, cleaning compound and toilet preparation manufacturing  [3256]</t>
  </si>
  <si>
    <t xml:space="preserve">          Other chemical product manufacturing  [3259]</t>
  </si>
  <si>
    <t xml:space="preserve">          Resin, synthetic rubber and fibres, and paint manufacturing  [325B]</t>
  </si>
  <si>
    <t xml:space="preserve">        Plastics and rubber products manufacturing  [326]</t>
  </si>
  <si>
    <t xml:space="preserve">          Plastic product manufacturing  [3261]</t>
  </si>
  <si>
    <t xml:space="preserve">          Rubber product manufacturing  [3262]</t>
  </si>
  <si>
    <t xml:space="preserve">        Non-metallic mineral product manufacturing  [327]</t>
  </si>
  <si>
    <t xml:space="preserve">          Cement and concrete product manufacturing  [3273]</t>
  </si>
  <si>
    <t xml:space="preserve">          Non-metallic mineral product manufacturing (except cement and concrete products)  [327A]</t>
  </si>
  <si>
    <t xml:space="preserve">        Primary metal manufacturing  [331]</t>
  </si>
  <si>
    <t xml:space="preserve">          Iron and steel mills and ferro-alloy manufacturing  [3311]</t>
  </si>
  <si>
    <t xml:space="preserve">          Steel product manufacturing from purchased steel  [3312]</t>
  </si>
  <si>
    <t xml:space="preserve">          Alumina and aluminum production and processing  [3313]</t>
  </si>
  <si>
    <t xml:space="preserve">          Non-ferrous metal (except aluminum) production and processing  [3314]</t>
  </si>
  <si>
    <t xml:space="preserve">          Foundries  [3315]</t>
  </si>
  <si>
    <t xml:space="preserve">        Fabricated metal product manufacturing  [332]</t>
  </si>
  <si>
    <t xml:space="preserve">          Forging and stamping  [3321]</t>
  </si>
  <si>
    <t xml:space="preserve">          Architectural and structural metals manufacturing  [3323]</t>
  </si>
  <si>
    <t xml:space="preserve">          Boiler, tank and shipping container manufacturing  [3324]</t>
  </si>
  <si>
    <t xml:space="preserve">          Hardware manufacturing  [3325]</t>
  </si>
  <si>
    <t xml:space="preserve">          Spring and wire product manufacturing  [3326]</t>
  </si>
  <si>
    <t xml:space="preserve">          Machine shops, turned product, and screw, nut and bolt manufacturing  [3327]</t>
  </si>
  <si>
    <t xml:space="preserve">          Coating, engraving, heat treating and allied activities  [3328]</t>
  </si>
  <si>
    <t xml:space="preserve">          Cutlery, hand tools and other fabricated metal product manufacturing  [332A]</t>
  </si>
  <si>
    <t xml:space="preserve">        Machinery manufacturing  [333]</t>
  </si>
  <si>
    <t xml:space="preserve">          Agricultural, construction and mining machinery manufacturing  [3331]</t>
  </si>
  <si>
    <t xml:space="preserve">          Industrial, commercial and service industry machinery manufacturing  [333A]</t>
  </si>
  <si>
    <t xml:space="preserve">          Industrial machinery manufacturing  [3332]</t>
  </si>
  <si>
    <t xml:space="preserve">          Commercial and service industry machinery manufacturing  [3333]</t>
  </si>
  <si>
    <t xml:space="preserve">          Ventilation, heating, air-conditioning and commercial refrigeration equipment manufacturing  [3334]</t>
  </si>
  <si>
    <t xml:space="preserve">          Metalworking machinery manufacturing  [3335]</t>
  </si>
  <si>
    <t xml:space="preserve">          Engine, turbine and power transmission equipment manufacturing  [3336]</t>
  </si>
  <si>
    <t xml:space="preserve">          Other general-purpose machinery manufacturing  [3339]</t>
  </si>
  <si>
    <t xml:space="preserve">        Computer and electronic product manufacturing  [334]</t>
  </si>
  <si>
    <t xml:space="preserve">          Computer and peripheral equipment manufacturing  [3341]</t>
  </si>
  <si>
    <t xml:space="preserve">          Communications equipment manufacturing  [3342]</t>
  </si>
  <si>
    <t xml:space="preserve">          Semiconductor and other electronic component manufacturing  [3344]</t>
  </si>
  <si>
    <t xml:space="preserve">          Other electronic product manufacturing  [334A]</t>
  </si>
  <si>
    <t xml:space="preserve">        Electrical equipment, appliance and component manufacturing  [335]</t>
  </si>
  <si>
    <t xml:space="preserve">          Electric lighting equipment manufacturing  [3351]</t>
  </si>
  <si>
    <t xml:space="preserve">          Household appliance manufacturing  [3352]</t>
  </si>
  <si>
    <t xml:space="preserve">          Electrical equipment manufacturing  [3353]</t>
  </si>
  <si>
    <t xml:space="preserve">          Other electrical equipment and component manufacturing  [3359]</t>
  </si>
  <si>
    <t xml:space="preserve">        Transportation equipment manufacturing  [336]</t>
  </si>
  <si>
    <t xml:space="preserve">          Motor vehicles and parts manufacturing  [336Y]</t>
  </si>
  <si>
    <t xml:space="preserve">          Motor vehicle manufacturing  [3361]</t>
  </si>
  <si>
    <t xml:space="preserve">            Automobile and light-duty motor vehicle manufacturing  [33611]</t>
  </si>
  <si>
    <t xml:space="preserve">            Heavy-duty truck manufacturing  [33612]</t>
  </si>
  <si>
    <t xml:space="preserve">          Motor vehicle body and trailer manufacturing  [3362]</t>
  </si>
  <si>
    <t xml:space="preserve">          Motor vehicle parts manufacturing  [3363]</t>
  </si>
  <si>
    <t xml:space="preserve">            Motor vehicle gasoline engine and engine parts manufacturing  [33631]</t>
  </si>
  <si>
    <t xml:space="preserve">            Motor vehicle electrical and electronic equipment manufacturing  [33632]</t>
  </si>
  <si>
    <t xml:space="preserve">            Motor vehicle steering and suspension components (except spring) manufacturing  [33633]</t>
  </si>
  <si>
    <t xml:space="preserve">            Motor vehicle brake system manufacturing  [33634]</t>
  </si>
  <si>
    <t xml:space="preserve">            Motor vehicle transmission and power train parts manufacturing  [33635]</t>
  </si>
  <si>
    <t xml:space="preserve">            Motor vehicle seating and interior trim manufacturing  [33636]</t>
  </si>
  <si>
    <t xml:space="preserve">            Motor vehicle metal stamping  [33637]</t>
  </si>
  <si>
    <t xml:space="preserve">            Other motor vehicle parts manufacturing  [33639]</t>
  </si>
  <si>
    <t xml:space="preserve">          Aerospace product and parts manufacturing  [3364]</t>
  </si>
  <si>
    <t xml:space="preserve">          Railroad rolling stock manufacturing  [3365]</t>
  </si>
  <si>
    <t xml:space="preserve">          Ship and boat building  [3366]</t>
  </si>
  <si>
    <t xml:space="preserve">          Other transportation equipment manufacturing  [3369]</t>
  </si>
  <si>
    <t xml:space="preserve">        Furniture and related product manufacturing  [337]</t>
  </si>
  <si>
    <t xml:space="preserve">          Household and institutional furniture and kitchen cabinet manufacturing  [3371]</t>
  </si>
  <si>
    <t xml:space="preserve">          Office furniture (including fixtures) manufacturing  [3372]</t>
  </si>
  <si>
    <t xml:space="preserve">          Other furniture-related product manufacturing  [3379]</t>
  </si>
  <si>
    <t xml:space="preserve">        Miscellaneous manufacturing  [339]</t>
  </si>
  <si>
    <t xml:space="preserve">          Medical equipment and supplies manufacturing  [3391]</t>
  </si>
  <si>
    <t xml:space="preserve">          Other miscellaneous manufacturing  [3399]</t>
  </si>
  <si>
    <t xml:space="preserve">      Wholesale trade  [41]</t>
  </si>
  <si>
    <t xml:space="preserve">        Farm product wholesaler-distributors  [411]</t>
  </si>
  <si>
    <t xml:space="preserve">        Petroleum product wholesaler-distributors  [412]</t>
  </si>
  <si>
    <t xml:space="preserve">        Food, beverage and tobacco wholesaler-distributors  [413]</t>
  </si>
  <si>
    <t xml:space="preserve">        Personal and household goods wholesaler-distributors  [414]</t>
  </si>
  <si>
    <t xml:space="preserve">        Motor vehicle and parts wholesaler-distributors  [415]</t>
  </si>
  <si>
    <t xml:space="preserve">        Building material and supplies wholesaler-distributors  [416]</t>
  </si>
  <si>
    <t xml:space="preserve">        Machinery, equipment and supplies wholesaler-distributors  [417]</t>
  </si>
  <si>
    <t xml:space="preserve">        Miscellaneous wholesaler-distributors  [418]</t>
  </si>
  <si>
    <t xml:space="preserve">        Wholesale electronic markets, and agents and brokers  [419]</t>
  </si>
  <si>
    <t xml:space="preserve">      Retail trade  [44-45]</t>
  </si>
  <si>
    <t xml:space="preserve">        Motor vehicle and parts dealers  [441]</t>
  </si>
  <si>
    <t xml:space="preserve">        Furniture and home furnishings stores  [442]</t>
  </si>
  <si>
    <t xml:space="preserve">        Electronics and appliance stores  [443]</t>
  </si>
  <si>
    <t xml:space="preserve">        Building material and garden equipment and supplies dealers  [444]</t>
  </si>
  <si>
    <t xml:space="preserve">        Food and beverage stores  [445]</t>
  </si>
  <si>
    <t xml:space="preserve">        Health and personal care stores  [446]</t>
  </si>
  <si>
    <t xml:space="preserve">        Gasoline stations  [447]</t>
  </si>
  <si>
    <t xml:space="preserve">        Clothing and clothing accessories stores  [448]</t>
  </si>
  <si>
    <t xml:space="preserve">        Sporting goods, hobby, book and music stores  [451]</t>
  </si>
  <si>
    <t xml:space="preserve">        General merchandise stores  [452]</t>
  </si>
  <si>
    <t xml:space="preserve">        Miscellaneous store retailers  [453]</t>
  </si>
  <si>
    <t xml:space="preserve">          Miscellaneous store retailers (except cannabis)  [453A]</t>
  </si>
  <si>
    <t xml:space="preserve">          Cannabis stores  [453B]</t>
  </si>
  <si>
    <t xml:space="preserve">          Cannabis stores (licensed)  [453BL]</t>
  </si>
  <si>
    <t xml:space="preserve">          Cannabis stores (unlicensed)  [453BU]</t>
  </si>
  <si>
    <t xml:space="preserve">          Miscellaneous store retailers (except unlicensed cannabis)  [453X]</t>
  </si>
  <si>
    <t xml:space="preserve">        Non-store retailers  [454]</t>
  </si>
  <si>
    <t xml:space="preserve">        Retail trade (except cannabis)  [4AA]</t>
  </si>
  <si>
    <t xml:space="preserve">        Retail trade (except unlicensed cannabis)  [4AZ]</t>
  </si>
  <si>
    <t xml:space="preserve">      Transportation and warehousing  [48-49]</t>
  </si>
  <si>
    <t xml:space="preserve">        Air transportation  [481]</t>
  </si>
  <si>
    <t xml:space="preserve">        Rail transportation  [482]</t>
  </si>
  <si>
    <t xml:space="preserve">        Water transportation  [483]</t>
  </si>
  <si>
    <t xml:space="preserve">        Truck transportation  [484]</t>
  </si>
  <si>
    <t xml:space="preserve">        Transit, ground passenger and scenic and sightseeing transportation  [48Z]</t>
  </si>
  <si>
    <t xml:space="preserve">          Urban transit systems  [4851]</t>
  </si>
  <si>
    <t xml:space="preserve">          Taxi and limousine service  [4853]</t>
  </si>
  <si>
    <t xml:space="preserve">        Other transit and ground passenger transportation and scenic and sightseeing transportation  [48A]</t>
  </si>
  <si>
    <t xml:space="preserve">        Support activities for transportation  [488]</t>
  </si>
  <si>
    <t xml:space="preserve">        Pipeline transportation  [486]</t>
  </si>
  <si>
    <t xml:space="preserve">          Pipeline transportation of natural gas  [4862]</t>
  </si>
  <si>
    <t xml:space="preserve">          Crude oil and other pipeline transportation  [486A]</t>
  </si>
  <si>
    <t xml:space="preserve">        Postal service, couriers and messengers  [49A]</t>
  </si>
  <si>
    <t xml:space="preserve">        Postal service  [491]</t>
  </si>
  <si>
    <t xml:space="preserve">        Couriers and messengers  [492]</t>
  </si>
  <si>
    <t xml:space="preserve">        Warehousing and storage  [493]</t>
  </si>
  <si>
    <t xml:space="preserve">      Information and cultural industries  [51]</t>
  </si>
  <si>
    <t xml:space="preserve">        Publishing industries (except internet)  [511]</t>
  </si>
  <si>
    <t xml:space="preserve">          Newspaper, periodical, book and directory publishers  [5111]</t>
  </si>
  <si>
    <t xml:space="preserve">            Newspaper publishers  [51111]</t>
  </si>
  <si>
    <t xml:space="preserve">            Periodical, book and directory publishers  [5111A]</t>
  </si>
  <si>
    <t xml:space="preserve">          Software publishers  [5112]</t>
  </si>
  <si>
    <t xml:space="preserve">        Motion picture and sound recording industries  [512]</t>
  </si>
  <si>
    <t xml:space="preserve">            Motion picture and video exhibition  [51213]</t>
  </si>
  <si>
    <t xml:space="preserve">            Motion picture and video industries (except exhibition)  [5121A]</t>
  </si>
  <si>
    <t xml:space="preserve">          Sound recording industries  [5122]</t>
  </si>
  <si>
    <t xml:space="preserve">        Broadcasting (except internet)  [515]</t>
  </si>
  <si>
    <t xml:space="preserve">          Radio and television broadcasting  [5151]</t>
  </si>
  <si>
    <t xml:space="preserve">          Pay and specialty television  [5152]</t>
  </si>
  <si>
    <t xml:space="preserve">        Telecommunications  [517]</t>
  </si>
  <si>
    <t xml:space="preserve">        Data processing, hosting, and related services  [518]</t>
  </si>
  <si>
    <t xml:space="preserve">        Other information services  [519]</t>
  </si>
  <si>
    <t xml:space="preserve">        Pay and specialty television, telecommunications and other information services  [51A]</t>
  </si>
  <si>
    <t xml:space="preserve">      Finance and insurance  [52]</t>
  </si>
  <si>
    <t xml:space="preserve">        Credit intermediation and monetary authorities  [52X]</t>
  </si>
  <si>
    <t xml:space="preserve">        Monetary authorities - central bank  [521]</t>
  </si>
  <si>
    <t xml:space="preserve">        Credit intermediation and related activities  [522]</t>
  </si>
  <si>
    <t xml:space="preserve">          Depository credit intermediation  [5221]</t>
  </si>
  <si>
    <t xml:space="preserve">            Local credit unions  [52213]</t>
  </si>
  <si>
    <t xml:space="preserve">            Banking and other depository credit intermediation  [5221A]</t>
  </si>
  <si>
    <t xml:space="preserve">          Non-depository credit intermediation and activities related to credit intermediation  [522A]</t>
  </si>
  <si>
    <t xml:space="preserve">          Non-depository credit intermediation  [5222]</t>
  </si>
  <si>
    <t xml:space="preserve">          Activities related to credit intermediation  [5223]</t>
  </si>
  <si>
    <t xml:space="preserve">        Insurance carriers and related activities  [524]</t>
  </si>
  <si>
    <t xml:space="preserve">          Insurance carriers  [5241]</t>
  </si>
  <si>
    <t xml:space="preserve">          Agencies, brokerages and other insurance related activities  [5242]</t>
  </si>
  <si>
    <t xml:space="preserve">        Financial investment services, funds and other financial vehicles  [52A]</t>
  </si>
  <si>
    <t xml:space="preserve">        Depository credit intermediation and monetary authorities  [52B]</t>
  </si>
  <si>
    <t xml:space="preserve">      Real estate and rental and leasing  [53]</t>
  </si>
  <si>
    <t xml:space="preserve">        Real estate  [531]</t>
  </si>
  <si>
    <t xml:space="preserve">          Lessors of real estate  [5311]</t>
  </si>
  <si>
    <t xml:space="preserve">            Owner-occupied dwellings  [5311A]</t>
  </si>
  <si>
    <t xml:space="preserve">          Offices of real estate agents and brokers and activities related to real estate  [531A]</t>
  </si>
  <si>
    <t xml:space="preserve">        Rental and leasing services  [532]</t>
  </si>
  <si>
    <t xml:space="preserve">          Automotive equipment rental and leasing  [5321]</t>
  </si>
  <si>
    <t xml:space="preserve">          Rental and leasing services (except automotive equipment)  [532A]</t>
  </si>
  <si>
    <t xml:space="preserve">        Lessors of non-financial intangible assets (except copyrighted works)  [533]</t>
  </si>
  <si>
    <t xml:space="preserve">        Rental and leasing services (except automotive equipment) and lessors of non-financial intangible assets (except copyrighted works)  [53A]</t>
  </si>
  <si>
    <t xml:space="preserve">      Professional, scientific and technical services  [54]</t>
  </si>
  <si>
    <t xml:space="preserve">        Legal, accounting and related services  [541A]</t>
  </si>
  <si>
    <t xml:space="preserve">          Legal services  [5411]</t>
  </si>
  <si>
    <t xml:space="preserve">          Accounting, tax preparation, bookkeeping and payroll services  [5412]</t>
  </si>
  <si>
    <t xml:space="preserve">          Architectural, engineering and related services  [5413]</t>
  </si>
  <si>
    <t xml:space="preserve">          Other professional, scientific and technical services including scientific research and development  [541B]</t>
  </si>
  <si>
    <t xml:space="preserve">          Specialized design services  [5414]</t>
  </si>
  <si>
    <t xml:space="preserve">          Management, scientific and technical consulting services  [5416]</t>
  </si>
  <si>
    <t xml:space="preserve">          Scientific research and development services  [5417]</t>
  </si>
  <si>
    <t xml:space="preserve">          Other professional, scientific and technical services  [5419]</t>
  </si>
  <si>
    <t xml:space="preserve">          Computer systems design and related services  [5415]</t>
  </si>
  <si>
    <t xml:space="preserve">          Advertising, public relations, and related services  [5418]</t>
  </si>
  <si>
    <t xml:space="preserve">      Management of companies and enterprises  [55]</t>
  </si>
  <si>
    <t xml:space="preserve">      Administrative and support, waste management and remediation services  [56]</t>
  </si>
  <si>
    <t xml:space="preserve">        Administrative and support services  [561]</t>
  </si>
  <si>
    <t xml:space="preserve">          Other administrative and support services  [561B]</t>
  </si>
  <si>
    <t xml:space="preserve">          Office administrative services  [5611]</t>
  </si>
  <si>
    <t xml:space="preserve">          Employment services  [5613]</t>
  </si>
  <si>
    <t xml:space="preserve">          Business support services  [5614]</t>
  </si>
  <si>
    <t xml:space="preserve">          Facilities and other support services  [561A]</t>
  </si>
  <si>
    <t xml:space="preserve">          Travel arrangement and reservation services  [5615]</t>
  </si>
  <si>
    <t xml:space="preserve">          Investigation and security services  [5616]</t>
  </si>
  <si>
    <t xml:space="preserve">          Services to buildings and dwellings  [5617]</t>
  </si>
  <si>
    <t xml:space="preserve">        Waste management and remediation services  [562]</t>
  </si>
  <si>
    <t xml:space="preserve">      Educational services  [61]</t>
  </si>
  <si>
    <t xml:space="preserve">          Universities  [6113]</t>
  </si>
  <si>
    <t xml:space="preserve">          Educational services (except universities)  [611B]</t>
  </si>
  <si>
    <t xml:space="preserve">          Elementary and secondary schools  [6111]</t>
  </si>
  <si>
    <t xml:space="preserve">          Community colleges and C.E.G.E.P.s  [6112]</t>
  </si>
  <si>
    <t xml:space="preserve">          Other educational services  [611A]</t>
  </si>
  <si>
    <t xml:space="preserve">      Health care and social assistance  [62]</t>
  </si>
  <si>
    <t xml:space="preserve">        Health care  [62X]</t>
  </si>
  <si>
    <t xml:space="preserve">        Ambulatory health care services  [621]</t>
  </si>
  <si>
    <t xml:space="preserve">          Offices of physicians  [6211]</t>
  </si>
  <si>
    <t xml:space="preserve">          Offices of dentists  [6212]</t>
  </si>
  <si>
    <t xml:space="preserve">          Miscellaneous ambulatory health care services  [621A]</t>
  </si>
  <si>
    <t xml:space="preserve">        Hospitals  [622]</t>
  </si>
  <si>
    <t xml:space="preserve">        Nursing and residential care facilities  [623]</t>
  </si>
  <si>
    <t xml:space="preserve">        Social assistance  [624]</t>
  </si>
  <si>
    <t xml:space="preserve">      Arts, entertainment and recreation  [71]</t>
  </si>
  <si>
    <t xml:space="preserve">        Performing arts, spectator sports and related industries, and heritage institutions  [71A]</t>
  </si>
  <si>
    <t xml:space="preserve">        Amusement, gambling and recreation industries  [713]</t>
  </si>
  <si>
    <t xml:space="preserve">          Gambling industries  [7132]</t>
  </si>
  <si>
    <t xml:space="preserve">          Amusement and recreation industries  [713A]</t>
  </si>
  <si>
    <t xml:space="preserve">      Accommodation and food services  [72]</t>
  </si>
  <si>
    <t xml:space="preserve">        Accommodation services  [721]</t>
  </si>
  <si>
    <t xml:space="preserve">          Traveller accommodation  [7211]</t>
  </si>
  <si>
    <t xml:space="preserve">          RV (recreational vehicle) parks, recreational camps, and rooming and boarding houses  [721A]</t>
  </si>
  <si>
    <t xml:space="preserve">        Food services and drinking places  [722]</t>
  </si>
  <si>
    <t xml:space="preserve">      Other services (except public administration)  [81]</t>
  </si>
  <si>
    <t xml:space="preserve">        Repair and maintenance  [811]</t>
  </si>
  <si>
    <t xml:space="preserve">          Automotive repair and maintenance  [8111]</t>
  </si>
  <si>
    <t xml:space="preserve">          Repair and maintenance (except automotive)  [811A]</t>
  </si>
  <si>
    <t xml:space="preserve">        Personal services and private households  [81A]</t>
  </si>
  <si>
    <t xml:space="preserve">        Personal and laundry services  [812]</t>
  </si>
  <si>
    <t xml:space="preserve">          Funeral services  [8122]</t>
  </si>
  <si>
    <t xml:space="preserve">          Dry cleaning and laundry services  [8123]</t>
  </si>
  <si>
    <t xml:space="preserve">          Personal care services and other personal services  [812A]</t>
  </si>
  <si>
    <t xml:space="preserve">        Private households  [814]</t>
  </si>
  <si>
    <t xml:space="preserve">        Religious, grant-making, civic, and professional and similar organizations  [813]</t>
  </si>
  <si>
    <t xml:space="preserve">          Religious organizations  [8131]</t>
  </si>
  <si>
    <t xml:space="preserve">          Grant-making, civic, and professional and similar organizations  [813A]</t>
  </si>
  <si>
    <t xml:space="preserve">      Public administration  [91]</t>
  </si>
  <si>
    <t xml:space="preserve">        Federal government public administration  [911]</t>
  </si>
  <si>
    <t xml:space="preserve">          Defence services  [9111]</t>
  </si>
  <si>
    <t xml:space="preserve">          Federal government public administration (except defence)  [911A]</t>
  </si>
  <si>
    <t xml:space="preserve">        Provincial and territorial public administration  [912]</t>
  </si>
  <si>
    <t xml:space="preserve">        Local, municipal, regional and aboriginal public administration  [91A]</t>
  </si>
  <si>
    <t xml:space="preserve">        Local, municipal and regional public administration  [913]</t>
  </si>
  <si>
    <t xml:space="preserve">        Aboriginal public administration  [914]</t>
  </si>
  <si>
    <t>Source: Statistics Canada, CANSIM Table: 36-10-0402-01 (formerly CANSIM 379-0030)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</si>
  <si>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</si>
  <si>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</si>
  <si>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</si>
  <si>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</si>
  <si>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</si>
  <si>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</si>
  <si>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</si>
  <si>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Statistics Canada: Table  36-10-0402-01   Gross domestic product (GDP) at basic prices, by industry, provinces and territories (x 1,000,000)</t>
  </si>
  <si>
    <t>https://www150.statcan.gc.ca/t1/tbl1/en/cv.action?pid=3610040201</t>
  </si>
  <si>
    <t>This data series provides detailed GDP information by industry.</t>
  </si>
  <si>
    <t>..</t>
  </si>
  <si>
    <t>5-YEAR CAGR</t>
  </si>
  <si>
    <t>Gross Domestic Product (GDP) at Basic Prices, with a 5-Year Compound Annual Growth Rate (CAGR), by Industry</t>
  </si>
  <si>
    <t>Geography</t>
  </si>
  <si>
    <t>Last Update: November 2022</t>
  </si>
  <si>
    <t>SOURCE/LINK</t>
  </si>
  <si>
    <t>2021 Real GDP in Millions of 2012 Canadian Dollars</t>
  </si>
  <si>
    <t>2016 to 2021 Real GDP CAGR</t>
  </si>
  <si>
    <t>The following table presents 2021 GDP figures and 2016 to 2021 compound annual growth rates for core EDW industries.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</si>
</sst>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name val="Calibri"/>
      <family val="2"/>
      <scheme val="minor"/>
    </font>
    <font>
      <sz val="11"/>
      <color rgb="FF353427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Fill="0"/>
  </cellStyleXfs>
  <cellXfs count="43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0" fillId="0" borderId="1" xfId="0" applyBorder="1"/>
    <xf numFmtId="0" fontId="6" fillId="2" borderId="0" xfId="0" applyFont="1" applyFill="1"/>
    <xf numFmtId="10" fontId="0" fillId="0" borderId="1" xfId="1" applyNumberFormat="1" applyFont="1" applyBorder="1"/>
    <xf numFmtId="0" fontId="7" fillId="0" borderId="0" xfId="0" applyFont="1"/>
    <xf numFmtId="0" fontId="3" fillId="2" borderId="0" xfId="0" applyFont="1" applyFill="1"/>
    <xf numFmtId="0" fontId="8" fillId="0" borderId="0" xfId="2"/>
    <xf numFmtId="0" fontId="9" fillId="0" borderId="0" xfId="0" applyFont="1"/>
    <xf numFmtId="10" fontId="0" fillId="0" borderId="0" xfId="1" applyNumberFormat="1" applyFont="1"/>
    <xf numFmtId="10" fontId="0" fillId="0" borderId="0" xfId="0" applyNumberFormat="1"/>
    <xf numFmtId="0" fontId="10" fillId="0" borderId="1" xfId="0" applyFont="1" applyBorder="1"/>
    <xf numFmtId="0" fontId="10" fillId="0" borderId="0" xfId="0" applyFont="1"/>
    <xf numFmtId="10" fontId="10" fillId="0" borderId="1" xfId="1" applyNumberFormat="1" applyFont="1" applyBorder="1"/>
    <xf numFmtId="0" fontId="3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/>
    <xf numFmtId="0" fontId="13" fillId="0" borderId="0" xfId="0" applyFont="1" applyAlignment="1">
      <alignment horizontal="left"/>
    </xf>
    <xf numFmtId="0" fontId="8" fillId="0" borderId="0" xfId="2" applyAlignment="1">
      <alignment horizontal="left"/>
    </xf>
    <xf numFmtId="0" fontId="15" fillId="0" borderId="0" xfId="5" applyFont="1"/>
    <xf numFmtId="4" fontId="10" fillId="0" borderId="1" xfId="0" applyNumberFormat="1" applyFont="1" applyBorder="1"/>
    <xf numFmtId="4" fontId="0" fillId="0" borderId="1" xfId="0" applyNumberFormat="1" applyBorder="1"/>
    <xf numFmtId="164" fontId="10" fillId="0" borderId="1" xfId="3" applyNumberFormat="1" applyFont="1" applyBorder="1"/>
    <xf numFmtId="164" fontId="0" fillId="0" borderId="1" xfId="3" applyNumberFormat="1" applyFont="1" applyBorder="1"/>
    <xf numFmtId="0" fontId="6" fillId="2" borderId="0" xfId="0" applyFont="1" applyFill="1" applyAlignment="1">
      <alignment horizontal="center"/>
    </xf>
    <xf numFmtId="0" fontId="16" fillId="0" borderId="0" xfId="0" applyFont="1"/>
    <xf numFmtId="0" fontId="17" fillId="0" borderId="0" xfId="2" applyFont="1"/>
    <xf numFmtId="10" fontId="1" fillId="0" borderId="0" xfId="1" applyNumberFormat="1" applyFont="1"/>
    <xf numFmtId="44" fontId="0" fillId="0" borderId="0" xfId="4" applyFont="1"/>
    <xf numFmtId="8" fontId="0" fillId="0" borderId="0" xfId="0" applyNumberFormat="1"/>
    <xf numFmtId="0" fontId="5" fillId="2" borderId="0" xfId="0" applyFont="1" applyFill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21" fillId="0" borderId="0" xfId="0" applyFont="1"/>
    <xf numFmtId="4" fontId="21" fillId="0" borderId="1" xfId="0" applyNumberFormat="1" applyFont="1" applyBorder="1"/>
    <xf numFmtId="10" fontId="21" fillId="0" borderId="1" xfId="1" applyNumberFormat="1" applyFont="1" applyBorder="1"/>
    <xf numFmtId="164" fontId="21" fillId="0" borderId="1" xfId="3" applyNumberFormat="1" applyFont="1" applyBorder="1"/>
  </cellXfs>
  <cellStyles count="6">
    <cellStyle name="Comma" xfId="3" builtinId="3"/>
    <cellStyle name="Currency" xfId="4" builtinId="4"/>
    <cellStyle name="Hyperlink" xfId="2" builtinId="8"/>
    <cellStyle name="Normal" xfId="0" builtinId="0"/>
    <cellStyle name="Normal 2" xfId="5" xr:uid="{00000000-0005-0000-0000-000004000000}"/>
    <cellStyle name="Percent" xfId="1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4" formatCode="_-&quot;$&quot;* #,##0.00_-;\-&quot;$&quot;* #,##0.0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346</xdr:row>
      <xdr:rowOff>133350</xdr:rowOff>
    </xdr:from>
    <xdr:to>
      <xdr:col>0</xdr:col>
      <xdr:colOff>2459355</xdr:colOff>
      <xdr:row>350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96425"/>
          <a:ext cx="245935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2459355</xdr:colOff>
      <xdr:row>350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32D2EA-E444-4F89-8358-ABAC57334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89225"/>
          <a:ext cx="2459355" cy="933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C21" totalsRowShown="0">
  <autoFilter ref="A13:C2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Manitoba Industry"/>
    <tableColumn id="2" xr3:uid="{00000000-0010-0000-0000-000002000000}" name="2021 Real GDP in Millions of 2012 Canadian Dollars" dataDxfId="1" dataCellStyle="Currency"/>
    <tableColumn id="3" xr3:uid="{00000000-0010-0000-0000-000003000000}" name="2016 to 2021 Real GDP CAGR" dataDxfId="0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150.statcan.gc.ca/t1/tbl1/en/cv.action?pid=36100402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nomicdevelopmentwinnipeg.com/" TargetMode="External"/><Relationship Id="rId2" Type="http://schemas.openxmlformats.org/officeDocument/2006/relationships/hyperlink" Target="mailto:wpginfo@edwinnipeg.com" TargetMode="External"/><Relationship Id="rId1" Type="http://schemas.openxmlformats.org/officeDocument/2006/relationships/hyperlink" Target="https://www150.statcan.gc.ca/t1/tbl1/en/cv.action?pid=361004020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26"/>
  <sheetViews>
    <sheetView workbookViewId="0">
      <selection activeCell="A17" sqref="A17:XFD17"/>
    </sheetView>
  </sheetViews>
  <sheetFormatPr defaultRowHeight="15" x14ac:dyDescent="0.25"/>
  <cols>
    <col min="1" max="1" width="109.28515625" bestFit="1" customWidth="1"/>
    <col min="2" max="2" width="47.140625" customWidth="1"/>
    <col min="3" max="3" width="27.5703125" customWidth="1"/>
    <col min="5" max="6" width="12" customWidth="1"/>
  </cols>
  <sheetData>
    <row r="6" spans="1:6" x14ac:dyDescent="0.25">
      <c r="A6" s="23" t="s">
        <v>370</v>
      </c>
    </row>
    <row r="8" spans="1:6" ht="18.75" x14ac:dyDescent="0.3">
      <c r="A8" s="11" t="s">
        <v>0</v>
      </c>
    </row>
    <row r="9" spans="1:6" x14ac:dyDescent="0.25">
      <c r="A9" t="s">
        <v>365</v>
      </c>
    </row>
    <row r="11" spans="1:6" x14ac:dyDescent="0.25">
      <c r="A11" t="s">
        <v>374</v>
      </c>
    </row>
    <row r="13" spans="1:6" x14ac:dyDescent="0.25">
      <c r="A13" t="s">
        <v>1</v>
      </c>
      <c r="B13" t="s">
        <v>372</v>
      </c>
      <c r="C13" t="s">
        <v>373</v>
      </c>
    </row>
    <row r="14" spans="1:6" x14ac:dyDescent="0.25">
      <c r="A14" t="s">
        <v>2</v>
      </c>
      <c r="B14" s="32">
        <f>Data!H13</f>
        <v>2425.6999999999998</v>
      </c>
      <c r="C14" s="12">
        <f>(Data!H13/Data!C13)^(1/5)-1</f>
        <v>4.7738498409567232E-2</v>
      </c>
      <c r="E14" s="33"/>
      <c r="F14" s="13"/>
    </row>
    <row r="15" spans="1:6" x14ac:dyDescent="0.25">
      <c r="A15" t="s">
        <v>3</v>
      </c>
      <c r="B15" s="32">
        <f>Data!H23</f>
        <v>3067.6</v>
      </c>
      <c r="C15" s="12">
        <f>(Data!H23/Data!C23)^(1/5)-1</f>
        <v>4.7008456173491808E-4</v>
      </c>
      <c r="E15" s="33"/>
      <c r="F15" s="13"/>
    </row>
    <row r="16" spans="1:6" x14ac:dyDescent="0.25">
      <c r="A16" t="s">
        <v>4</v>
      </c>
      <c r="B16" s="32">
        <f>Data!H79</f>
        <v>5976.1</v>
      </c>
      <c r="C16" s="12">
        <f>(Data!H79/Data!C79)^(1/5)-1</f>
        <v>4.3980620288566197E-3</v>
      </c>
      <c r="E16" s="33"/>
      <c r="F16" s="13"/>
    </row>
    <row r="17" spans="1:6" x14ac:dyDescent="0.25">
      <c r="A17" t="s">
        <v>5</v>
      </c>
      <c r="B17" s="32">
        <f>Data!H113</f>
        <v>584.5</v>
      </c>
      <c r="C17" s="12">
        <f>(Data!H113/Data!C113)^(1/5)-1</f>
        <v>0.1815676162041755</v>
      </c>
      <c r="E17" s="33"/>
      <c r="F17" s="13"/>
    </row>
    <row r="18" spans="1:6" x14ac:dyDescent="0.25">
      <c r="A18" t="s">
        <v>6</v>
      </c>
      <c r="B18" s="32">
        <f>Data!H183</f>
        <v>57.8</v>
      </c>
      <c r="C18" s="12">
        <f>(Data!H183/Data!C183)^(1/5)-1</f>
        <v>-8.1466257792344399E-2</v>
      </c>
      <c r="E18" s="33"/>
      <c r="F18" s="13"/>
    </row>
    <row r="19" spans="1:6" x14ac:dyDescent="0.25">
      <c r="A19" t="s">
        <v>7</v>
      </c>
      <c r="B19" s="32">
        <f>Data!H282</f>
        <v>41.9</v>
      </c>
      <c r="C19" s="12">
        <f>(Data!H282/Data!C282)^(1/5)-1</f>
        <v>-6.679197832531325E-2</v>
      </c>
      <c r="E19" s="33"/>
      <c r="F19" s="13"/>
    </row>
    <row r="20" spans="1:6" x14ac:dyDescent="0.25">
      <c r="A20" t="s">
        <v>8</v>
      </c>
      <c r="B20" s="32">
        <f>Data!H174</f>
        <v>475.2</v>
      </c>
      <c r="C20" s="12">
        <f>(Data!H174/Data!C174)^(1/5)-1</f>
        <v>-2.4482695771188667E-2</v>
      </c>
      <c r="E20" s="33"/>
      <c r="F20" s="13"/>
    </row>
    <row r="21" spans="1:6" x14ac:dyDescent="0.25">
      <c r="A21" t="s">
        <v>9</v>
      </c>
      <c r="B21" s="32">
        <f>Data!H232</f>
        <v>1921.5</v>
      </c>
      <c r="C21" s="31">
        <f>(Data!H232/Data!C232)^(1/5)-1</f>
        <v>1.8897262289115924E-2</v>
      </c>
      <c r="E21" s="33"/>
      <c r="F21" s="13"/>
    </row>
    <row r="24" spans="1:6" s="11" customFormat="1" ht="18.75" x14ac:dyDescent="0.3">
      <c r="A24" s="11" t="s">
        <v>371</v>
      </c>
    </row>
    <row r="25" spans="1:6" x14ac:dyDescent="0.25">
      <c r="A25" s="29" t="s">
        <v>363</v>
      </c>
    </row>
    <row r="26" spans="1:6" x14ac:dyDescent="0.25">
      <c r="A26" s="30" t="s">
        <v>364</v>
      </c>
    </row>
  </sheetData>
  <hyperlinks>
    <hyperlink ref="A26" r:id="rId1" xr:uid="{E8B6856B-543B-464A-A812-D595123B63A6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57"/>
  <sheetViews>
    <sheetView tabSelected="1" workbookViewId="0">
      <selection activeCell="A12" sqref="A12"/>
    </sheetView>
  </sheetViews>
  <sheetFormatPr defaultRowHeight="15" x14ac:dyDescent="0.25"/>
  <cols>
    <col min="1" max="1" width="110.140625" customWidth="1"/>
    <col min="2" max="2" width="4" customWidth="1"/>
    <col min="3" max="8" width="11.5703125" customWidth="1"/>
    <col min="9" max="9" width="12.85546875" customWidth="1"/>
    <col min="10" max="10" width="4" customWidth="1"/>
    <col min="11" max="15" width="15.42578125" bestFit="1" customWidth="1"/>
    <col min="16" max="16" width="15" customWidth="1"/>
    <col min="17" max="17" width="13.42578125" customWidth="1"/>
  </cols>
  <sheetData>
    <row r="1" spans="1:17" s="37" customFormat="1" ht="21" x14ac:dyDescent="0.3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5" customFormat="1" ht="18.75" x14ac:dyDescent="0.3">
      <c r="A2" s="2" t="s">
        <v>368</v>
      </c>
      <c r="B2" s="3"/>
      <c r="C2" s="34" t="s">
        <v>11</v>
      </c>
      <c r="D2" s="34"/>
      <c r="E2" s="34"/>
      <c r="F2" s="34"/>
      <c r="G2" s="34"/>
      <c r="H2" s="34"/>
      <c r="I2" s="34"/>
      <c r="J2" s="3"/>
      <c r="K2" s="34" t="s">
        <v>11</v>
      </c>
      <c r="L2" s="34"/>
      <c r="M2" s="34"/>
      <c r="N2" s="34"/>
      <c r="O2" s="34"/>
      <c r="P2" s="34"/>
      <c r="Q2" s="34"/>
    </row>
    <row r="3" spans="1:17" s="35" customFormat="1" ht="18.75" x14ac:dyDescent="0.3">
      <c r="A3" s="2" t="s">
        <v>12</v>
      </c>
      <c r="B3" s="3"/>
      <c r="C3" s="34" t="s">
        <v>13</v>
      </c>
      <c r="D3" s="34"/>
      <c r="E3" s="34"/>
      <c r="F3" s="34"/>
      <c r="G3" s="34"/>
      <c r="H3" s="34"/>
      <c r="I3" s="34"/>
      <c r="J3" s="3"/>
      <c r="K3" s="34" t="s">
        <v>13</v>
      </c>
      <c r="L3" s="34"/>
      <c r="M3" s="34"/>
      <c r="N3" s="34"/>
      <c r="O3" s="34"/>
      <c r="P3" s="34"/>
      <c r="Q3" s="34"/>
    </row>
    <row r="4" spans="1:17" s="35" customFormat="1" ht="18.75" x14ac:dyDescent="0.3">
      <c r="A4" s="3" t="s">
        <v>369</v>
      </c>
      <c r="B4" s="3"/>
      <c r="C4" s="34" t="s">
        <v>14</v>
      </c>
      <c r="D4" s="34"/>
      <c r="E4" s="34"/>
      <c r="F4" s="34"/>
      <c r="G4" s="34"/>
      <c r="H4" s="34"/>
      <c r="I4" s="34"/>
      <c r="J4" s="3"/>
      <c r="K4" s="34" t="s">
        <v>15</v>
      </c>
      <c r="L4" s="34"/>
      <c r="M4" s="34"/>
      <c r="N4" s="34"/>
      <c r="O4" s="34"/>
      <c r="P4" s="34"/>
      <c r="Q4" s="34"/>
    </row>
    <row r="5" spans="1:17" s="36" customFormat="1" ht="15.75" x14ac:dyDescent="0.25">
      <c r="A5" s="4" t="s">
        <v>16</v>
      </c>
      <c r="B5" s="6"/>
      <c r="C5" s="28">
        <v>2016</v>
      </c>
      <c r="D5" s="28">
        <v>2017</v>
      </c>
      <c r="E5" s="28">
        <v>2018</v>
      </c>
      <c r="F5" s="28">
        <v>2019</v>
      </c>
      <c r="G5" s="28">
        <v>2020</v>
      </c>
      <c r="H5" s="28">
        <v>2021</v>
      </c>
      <c r="I5" s="6" t="s">
        <v>367</v>
      </c>
      <c r="J5" s="6"/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6" t="s">
        <v>367</v>
      </c>
    </row>
    <row r="6" spans="1:17" s="36" customFormat="1" ht="15.75" x14ac:dyDescent="0.25">
      <c r="A6" s="4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5" customFormat="1" ht="17.25" x14ac:dyDescent="0.3">
      <c r="A7" s="14" t="s">
        <v>18</v>
      </c>
      <c r="C7" s="24">
        <v>59966.8</v>
      </c>
      <c r="D7" s="24">
        <v>61965.3</v>
      </c>
      <c r="E7" s="24">
        <v>63195.3</v>
      </c>
      <c r="F7" s="24">
        <v>63931.199999999997</v>
      </c>
      <c r="G7" s="24">
        <v>61143.7</v>
      </c>
      <c r="H7" s="24">
        <v>62187.4</v>
      </c>
      <c r="I7" s="16">
        <f>(H7/C7)^(1/5)-1</f>
        <v>7.2987733715357273E-3</v>
      </c>
      <c r="K7" s="26">
        <v>1835713.7000000002</v>
      </c>
      <c r="L7" s="26">
        <v>1892927.0000000002</v>
      </c>
      <c r="M7" s="26">
        <v>1946805.8</v>
      </c>
      <c r="N7" s="26">
        <v>1985075.7</v>
      </c>
      <c r="O7" s="26">
        <v>1883279.5999999996</v>
      </c>
      <c r="P7" s="26">
        <v>1977343.1999999997</v>
      </c>
      <c r="Q7" s="16">
        <f>(P7/K7)^(1/5)-1</f>
        <v>1.4975177421313157E-2</v>
      </c>
    </row>
    <row r="8" spans="1:17" s="39" customFormat="1" ht="15.75" x14ac:dyDescent="0.25">
      <c r="A8" s="38" t="s">
        <v>19</v>
      </c>
      <c r="C8" s="40">
        <v>17376.8</v>
      </c>
      <c r="D8" s="40">
        <v>18403.2</v>
      </c>
      <c r="E8" s="40">
        <v>18493.900000000001</v>
      </c>
      <c r="F8" s="40">
        <v>18394.400000000001</v>
      </c>
      <c r="G8" s="40">
        <v>17545.099999999999</v>
      </c>
      <c r="H8" s="40">
        <v>16711.400000000001</v>
      </c>
      <c r="I8" s="41">
        <f>(H8/C8)^(1/5)-1</f>
        <v>-7.7785615743135583E-3</v>
      </c>
      <c r="K8" s="42">
        <v>537430.10000000009</v>
      </c>
      <c r="L8" s="42">
        <v>558156.70000000007</v>
      </c>
      <c r="M8" s="42">
        <v>574240.79999999993</v>
      </c>
      <c r="N8" s="42">
        <v>575368.19999999995</v>
      </c>
      <c r="O8" s="42">
        <v>540932.6</v>
      </c>
      <c r="P8" s="42">
        <v>559663.19999999995</v>
      </c>
      <c r="Q8" s="41">
        <f>(P8/K8)^(1/5)-1</f>
        <v>8.1402469387132914E-3</v>
      </c>
    </row>
    <row r="9" spans="1:17" s="39" customFormat="1" ht="15.75" x14ac:dyDescent="0.25">
      <c r="A9" s="38" t="s">
        <v>20</v>
      </c>
      <c r="C9" s="40">
        <v>42527.8</v>
      </c>
      <c r="D9" s="40">
        <v>43542.6</v>
      </c>
      <c r="E9" s="40">
        <v>44658</v>
      </c>
      <c r="F9" s="40">
        <v>45464</v>
      </c>
      <c r="G9" s="40">
        <v>43524.6</v>
      </c>
      <c r="H9" s="40">
        <v>45293.2</v>
      </c>
      <c r="I9" s="41">
        <f t="shared" ref="I9:I72" si="0">(H9/C9)^(1/5)-1</f>
        <v>1.2679497960288E-2</v>
      </c>
      <c r="K9" s="42">
        <v>1295630.7000000002</v>
      </c>
      <c r="L9" s="42">
        <v>1333254.2</v>
      </c>
      <c r="M9" s="42">
        <v>1371021</v>
      </c>
      <c r="N9" s="42">
        <v>1407376.5</v>
      </c>
      <c r="O9" s="42">
        <v>1339199.3999999999</v>
      </c>
      <c r="P9" s="42">
        <v>1413636.7</v>
      </c>
      <c r="Q9" s="41">
        <f t="shared" ref="Q9:Q72" si="1">(P9/K9)^(1/5)-1</f>
        <v>1.7586452197487112E-2</v>
      </c>
    </row>
    <row r="10" spans="1:17" x14ac:dyDescent="0.25">
      <c r="A10" s="5" t="s">
        <v>21</v>
      </c>
      <c r="C10" s="25">
        <v>10136.4</v>
      </c>
      <c r="D10" s="25">
        <v>10457.1</v>
      </c>
      <c r="E10" s="25">
        <v>10623.6</v>
      </c>
      <c r="F10" s="25">
        <v>10682.2</v>
      </c>
      <c r="G10" s="25">
        <v>10147.799999999999</v>
      </c>
      <c r="H10" s="25">
        <v>9932.4</v>
      </c>
      <c r="I10" s="7">
        <f t="shared" si="0"/>
        <v>-4.0578973617492187E-3</v>
      </c>
      <c r="K10" s="27">
        <v>371907.30000000005</v>
      </c>
      <c r="L10" s="27">
        <v>388617.40000000008</v>
      </c>
      <c r="M10" s="27">
        <v>402412.10000000003</v>
      </c>
      <c r="N10" s="27">
        <v>402520.80000000005</v>
      </c>
      <c r="O10" s="27">
        <v>368815.19999999995</v>
      </c>
      <c r="P10" s="27">
        <v>385523.50000000006</v>
      </c>
      <c r="Q10" s="7">
        <f t="shared" si="1"/>
        <v>7.2174252197707567E-3</v>
      </c>
    </row>
    <row r="11" spans="1:17" x14ac:dyDescent="0.25">
      <c r="A11" s="5" t="s">
        <v>22</v>
      </c>
      <c r="C11" s="25">
        <v>2765.8</v>
      </c>
      <c r="D11" s="25">
        <v>2988.6</v>
      </c>
      <c r="E11" s="25">
        <v>3003.5</v>
      </c>
      <c r="F11" s="25">
        <v>3095.6</v>
      </c>
      <c r="G11" s="25">
        <v>3343.8</v>
      </c>
      <c r="H11" s="25">
        <v>3491.4</v>
      </c>
      <c r="I11" s="7">
        <f t="shared" si="0"/>
        <v>4.769716094140164E-2</v>
      </c>
      <c r="K11" s="27">
        <v>87601.900000000009</v>
      </c>
      <c r="L11" s="27">
        <v>89097.7</v>
      </c>
      <c r="M11" s="27">
        <v>91121.3</v>
      </c>
      <c r="N11" s="27">
        <v>90237.300000000017</v>
      </c>
      <c r="O11" s="27">
        <v>86462.300000000017</v>
      </c>
      <c r="P11" s="27">
        <v>89501.400000000009</v>
      </c>
      <c r="Q11" s="7">
        <f t="shared" si="1"/>
        <v>4.2995326643566756E-3</v>
      </c>
    </row>
    <row r="12" spans="1:17" x14ac:dyDescent="0.25">
      <c r="A12" s="5" t="s">
        <v>23</v>
      </c>
      <c r="C12" s="25">
        <v>3079.2</v>
      </c>
      <c r="D12" s="25">
        <v>3181.3</v>
      </c>
      <c r="E12" s="25">
        <v>3342.3</v>
      </c>
      <c r="F12" s="25">
        <v>3183.4</v>
      </c>
      <c r="G12" s="25">
        <v>2582.4</v>
      </c>
      <c r="H12" s="25">
        <v>2620.3000000000002</v>
      </c>
      <c r="I12" s="7">
        <f t="shared" si="0"/>
        <v>-3.1760884040229476E-2</v>
      </c>
      <c r="K12" s="27">
        <v>101373.6</v>
      </c>
      <c r="L12" s="27">
        <v>103593.90000000001</v>
      </c>
      <c r="M12" s="27">
        <v>107417.80000000002</v>
      </c>
      <c r="N12" s="27">
        <v>108305.09999999999</v>
      </c>
      <c r="O12" s="27">
        <v>93288.999999999985</v>
      </c>
      <c r="P12" s="27">
        <v>98025.999999999985</v>
      </c>
      <c r="Q12" s="7">
        <f t="shared" si="1"/>
        <v>-6.6934886626469625E-3</v>
      </c>
    </row>
    <row r="13" spans="1:17" x14ac:dyDescent="0.25">
      <c r="A13" s="5" t="s">
        <v>24</v>
      </c>
      <c r="C13" s="25">
        <v>1921.2</v>
      </c>
      <c r="D13" s="25">
        <v>1921.8</v>
      </c>
      <c r="E13" s="25">
        <v>1993.3</v>
      </c>
      <c r="F13" s="25">
        <v>2175</v>
      </c>
      <c r="G13" s="25">
        <v>2265.5</v>
      </c>
      <c r="H13" s="25">
        <v>2425.6999999999998</v>
      </c>
      <c r="I13" s="7">
        <f t="shared" si="0"/>
        <v>4.7738498409567232E-2</v>
      </c>
      <c r="K13" s="27">
        <v>80915.5</v>
      </c>
      <c r="L13" s="27">
        <v>84811</v>
      </c>
      <c r="M13" s="27">
        <v>90221.200000000012</v>
      </c>
      <c r="N13" s="27">
        <v>97394.6</v>
      </c>
      <c r="O13" s="27">
        <v>99464.400000000009</v>
      </c>
      <c r="P13" s="27">
        <v>104584.60000000002</v>
      </c>
      <c r="Q13" s="7">
        <f t="shared" si="1"/>
        <v>5.2657777388505966E-2</v>
      </c>
    </row>
    <row r="14" spans="1:17" x14ac:dyDescent="0.25">
      <c r="A14" s="5" t="s">
        <v>25</v>
      </c>
      <c r="C14" s="25">
        <v>79.7</v>
      </c>
      <c r="D14" s="25">
        <v>63.2</v>
      </c>
      <c r="E14" s="25">
        <v>72.900000000000006</v>
      </c>
      <c r="F14" s="25">
        <v>67.5</v>
      </c>
      <c r="G14" s="25">
        <v>66.8</v>
      </c>
      <c r="H14" s="25">
        <v>73.599999999999994</v>
      </c>
      <c r="I14" s="7">
        <f t="shared" si="0"/>
        <v>-1.5798781030153974E-2</v>
      </c>
      <c r="K14" s="27">
        <v>3452.2999999999997</v>
      </c>
      <c r="L14" s="27">
        <v>3507.6</v>
      </c>
      <c r="M14" s="27">
        <v>3599.6000000000004</v>
      </c>
      <c r="N14" s="27">
        <v>3532.2999999999997</v>
      </c>
      <c r="O14" s="27">
        <v>3141.4000000000005</v>
      </c>
      <c r="P14" s="27">
        <v>3626.7</v>
      </c>
      <c r="Q14" s="7">
        <f t="shared" si="1"/>
        <v>9.9052288830103752E-3</v>
      </c>
    </row>
    <row r="15" spans="1:17" x14ac:dyDescent="0.25">
      <c r="A15" s="5" t="s">
        <v>26</v>
      </c>
      <c r="C15" s="25">
        <v>1842</v>
      </c>
      <c r="D15" s="25">
        <v>1856.5</v>
      </c>
      <c r="E15" s="25">
        <v>1919</v>
      </c>
      <c r="F15" s="25">
        <v>2105.3000000000002</v>
      </c>
      <c r="G15" s="25">
        <v>2196.4</v>
      </c>
      <c r="H15" s="25">
        <v>2349.6999999999998</v>
      </c>
      <c r="I15" s="7">
        <f t="shared" si="0"/>
        <v>4.9891834939609803E-2</v>
      </c>
      <c r="K15" s="27">
        <v>77497.299999999974</v>
      </c>
      <c r="L15" s="27">
        <v>81319.8</v>
      </c>
      <c r="M15" s="27">
        <v>86687.1</v>
      </c>
      <c r="N15" s="27">
        <v>93919.1</v>
      </c>
      <c r="O15" s="27">
        <v>96422.6</v>
      </c>
      <c r="P15" s="27">
        <v>101101.7</v>
      </c>
      <c r="Q15" s="7">
        <f t="shared" si="1"/>
        <v>5.4616051831412493E-2</v>
      </c>
    </row>
    <row r="16" spans="1:17" x14ac:dyDescent="0.25">
      <c r="A16" s="5" t="s">
        <v>27</v>
      </c>
      <c r="C16" s="25">
        <v>3678</v>
      </c>
      <c r="D16" s="25">
        <v>3707.5</v>
      </c>
      <c r="E16" s="25">
        <v>3880.1</v>
      </c>
      <c r="F16" s="25">
        <v>4117.3999999999996</v>
      </c>
      <c r="G16" s="25">
        <v>4146.2</v>
      </c>
      <c r="H16" s="25">
        <v>3670.9</v>
      </c>
      <c r="I16" s="7">
        <f t="shared" si="0"/>
        <v>-3.863778513205629E-4</v>
      </c>
      <c r="K16" s="27">
        <v>162676.1</v>
      </c>
      <c r="L16" s="27">
        <v>174905.1</v>
      </c>
      <c r="M16" s="27">
        <v>183601.89999999997</v>
      </c>
      <c r="N16" s="27">
        <v>184759.69999999998</v>
      </c>
      <c r="O16" s="27">
        <v>168851.80000000002</v>
      </c>
      <c r="P16" s="27">
        <v>176717.4</v>
      </c>
      <c r="Q16" s="7">
        <f t="shared" si="1"/>
        <v>1.6695993734539893E-2</v>
      </c>
    </row>
    <row r="17" spans="1:17" x14ac:dyDescent="0.25">
      <c r="A17" s="5" t="s">
        <v>28</v>
      </c>
      <c r="C17" s="25">
        <v>13642.9</v>
      </c>
      <c r="D17" s="25">
        <v>13848.2</v>
      </c>
      <c r="E17" s="25">
        <v>14169.7</v>
      </c>
      <c r="F17" s="25">
        <v>14343.4</v>
      </c>
      <c r="G17" s="25">
        <v>13824.8</v>
      </c>
      <c r="H17" s="25">
        <v>14678.6</v>
      </c>
      <c r="I17" s="7">
        <f t="shared" si="0"/>
        <v>1.4741887576841251E-2</v>
      </c>
      <c r="K17" s="27">
        <v>350696.69999999995</v>
      </c>
      <c r="L17" s="27">
        <v>356123.89999999997</v>
      </c>
      <c r="M17" s="27">
        <v>368048.2</v>
      </c>
      <c r="N17" s="27">
        <v>375094.79999999993</v>
      </c>
      <c r="O17" s="27">
        <v>363449.2</v>
      </c>
      <c r="P17" s="27">
        <v>388527.3</v>
      </c>
      <c r="Q17" s="7">
        <f t="shared" si="1"/>
        <v>2.0699664827206421E-2</v>
      </c>
    </row>
    <row r="18" spans="1:17" x14ac:dyDescent="0.25">
      <c r="A18" s="5" t="s">
        <v>29</v>
      </c>
      <c r="C18" s="25">
        <v>59887.9</v>
      </c>
      <c r="D18" s="25">
        <v>61885.7</v>
      </c>
      <c r="E18" s="25">
        <v>63111.3</v>
      </c>
      <c r="F18" s="25">
        <v>63830.9</v>
      </c>
      <c r="G18" s="25">
        <v>61035.8</v>
      </c>
      <c r="H18" s="25">
        <v>62066.3</v>
      </c>
      <c r="I18" s="7">
        <f t="shared" si="0"/>
        <v>7.171329133418114E-3</v>
      </c>
      <c r="K18" s="27">
        <v>1830193.3</v>
      </c>
      <c r="L18" s="27">
        <v>1887344.8</v>
      </c>
      <c r="M18" s="27">
        <v>1940670.2000000002</v>
      </c>
      <c r="N18" s="27">
        <v>1977757.6</v>
      </c>
      <c r="O18" s="27">
        <v>1875549.7</v>
      </c>
      <c r="P18" s="27">
        <v>1968766.4000000001</v>
      </c>
      <c r="Q18" s="7">
        <f t="shared" si="1"/>
        <v>1.4704170935154304E-2</v>
      </c>
    </row>
    <row r="19" spans="1:17" x14ac:dyDescent="0.25">
      <c r="A19" s="5" t="s">
        <v>30</v>
      </c>
      <c r="C19" s="25">
        <v>78.5</v>
      </c>
      <c r="D19" s="25">
        <v>78.5</v>
      </c>
      <c r="E19" s="25">
        <v>84.1</v>
      </c>
      <c r="F19" s="25">
        <v>108.1</v>
      </c>
      <c r="G19" s="25">
        <v>123.2</v>
      </c>
      <c r="H19" s="25">
        <v>147.4</v>
      </c>
      <c r="I19" s="7">
        <f t="shared" si="0"/>
        <v>0.13429381854749023</v>
      </c>
      <c r="K19" s="27">
        <v>5527.3</v>
      </c>
      <c r="L19" s="27">
        <v>5540.8</v>
      </c>
      <c r="M19" s="27">
        <v>6247.7999999999993</v>
      </c>
      <c r="N19" s="27">
        <v>7945.8</v>
      </c>
      <c r="O19" s="27">
        <v>8902.5999999999985</v>
      </c>
      <c r="P19" s="27">
        <v>10090.9</v>
      </c>
      <c r="Q19" s="7">
        <f t="shared" si="1"/>
        <v>0.12793318193498204</v>
      </c>
    </row>
    <row r="20" spans="1:17" x14ac:dyDescent="0.25">
      <c r="A20" s="5" t="s">
        <v>31</v>
      </c>
      <c r="C20" s="25">
        <v>1</v>
      </c>
      <c r="D20" s="25">
        <v>1.7</v>
      </c>
      <c r="E20" s="25">
        <v>7</v>
      </c>
      <c r="F20" s="25">
        <v>46.9</v>
      </c>
      <c r="G20" s="25">
        <v>72.3</v>
      </c>
      <c r="H20" s="25">
        <v>111.4</v>
      </c>
      <c r="I20" s="7">
        <f t="shared" si="0"/>
        <v>1.5667113920112534</v>
      </c>
      <c r="K20" s="27">
        <v>124.29999999999998</v>
      </c>
      <c r="L20" s="27">
        <v>235.29999999999995</v>
      </c>
      <c r="M20" s="27">
        <v>803.20000000000016</v>
      </c>
      <c r="N20" s="27">
        <v>4143.7</v>
      </c>
      <c r="O20" s="27">
        <v>6157.3000000000011</v>
      </c>
      <c r="P20" s="27">
        <v>8347.6</v>
      </c>
      <c r="Q20" s="7">
        <f t="shared" si="1"/>
        <v>1.3196267069904812</v>
      </c>
    </row>
    <row r="21" spans="1:17" x14ac:dyDescent="0.25">
      <c r="A21" s="5" t="s">
        <v>32</v>
      </c>
      <c r="C21" s="25">
        <v>77.7</v>
      </c>
      <c r="D21" s="25">
        <v>76.900000000000006</v>
      </c>
      <c r="E21" s="25">
        <v>76.599999999999994</v>
      </c>
      <c r="F21" s="25">
        <v>64.599999999999994</v>
      </c>
      <c r="G21" s="25">
        <v>58.6</v>
      </c>
      <c r="H21" s="25">
        <v>52.4</v>
      </c>
      <c r="I21" s="7">
        <f t="shared" si="0"/>
        <v>-7.5765760217225586E-2</v>
      </c>
      <c r="K21" s="27">
        <v>5427.9999999999991</v>
      </c>
      <c r="L21" s="27">
        <v>5332.5</v>
      </c>
      <c r="M21" s="27">
        <v>5476.8</v>
      </c>
      <c r="N21" s="27">
        <v>4571.0999999999995</v>
      </c>
      <c r="O21" s="27">
        <v>4117.3</v>
      </c>
      <c r="P21" s="27">
        <v>3801.6000000000004</v>
      </c>
      <c r="Q21" s="7">
        <f t="shared" si="1"/>
        <v>-6.8752079438819336E-2</v>
      </c>
    </row>
    <row r="22" spans="1:17" x14ac:dyDescent="0.25">
      <c r="A22" s="5" t="s">
        <v>33</v>
      </c>
      <c r="C22" s="25">
        <v>59888.4</v>
      </c>
      <c r="D22" s="25">
        <v>61886.9</v>
      </c>
      <c r="E22" s="25">
        <v>63116.6</v>
      </c>
      <c r="F22" s="25">
        <v>63860.3</v>
      </c>
      <c r="G22" s="25">
        <v>61078</v>
      </c>
      <c r="H22" s="25">
        <v>62124.7</v>
      </c>
      <c r="I22" s="7">
        <f t="shared" si="0"/>
        <v>7.3591111710396007E-3</v>
      </c>
      <c r="K22" s="27">
        <v>1830260.9000000001</v>
      </c>
      <c r="L22" s="27">
        <v>1887496.5999999999</v>
      </c>
      <c r="M22" s="27">
        <v>1941219.0000000002</v>
      </c>
      <c r="N22" s="27">
        <v>1980024.7999999998</v>
      </c>
      <c r="O22" s="27">
        <v>1878602.6000000003</v>
      </c>
      <c r="P22" s="27">
        <v>1972707.6</v>
      </c>
      <c r="Q22" s="7">
        <f t="shared" si="1"/>
        <v>1.5102607045982541E-2</v>
      </c>
    </row>
    <row r="23" spans="1:17" x14ac:dyDescent="0.25">
      <c r="A23" s="5" t="s">
        <v>34</v>
      </c>
      <c r="C23" s="25">
        <v>3060.4</v>
      </c>
      <c r="D23" s="25">
        <v>3672</v>
      </c>
      <c r="E23" s="25">
        <v>3523.2</v>
      </c>
      <c r="F23" s="25">
        <v>3418</v>
      </c>
      <c r="G23" s="25">
        <v>3653.4</v>
      </c>
      <c r="H23" s="25">
        <v>3067.6</v>
      </c>
      <c r="I23" s="7">
        <f t="shared" si="0"/>
        <v>4.7008456173491808E-4</v>
      </c>
      <c r="K23" s="27">
        <v>39035.4</v>
      </c>
      <c r="L23" s="27">
        <v>40019.399999999994</v>
      </c>
      <c r="M23" s="27">
        <v>39849.399999999994</v>
      </c>
      <c r="N23" s="27">
        <v>40875.599999999991</v>
      </c>
      <c r="O23" s="27">
        <v>41445.800000000003</v>
      </c>
      <c r="P23" s="27">
        <v>37884.600000000006</v>
      </c>
      <c r="Q23" s="7">
        <f t="shared" si="1"/>
        <v>-5.9669724190175577E-3</v>
      </c>
    </row>
    <row r="24" spans="1:17" x14ac:dyDescent="0.25">
      <c r="A24" s="5" t="s">
        <v>35</v>
      </c>
      <c r="C24" s="25">
        <v>2899</v>
      </c>
      <c r="D24" s="25">
        <v>3530.5</v>
      </c>
      <c r="E24" s="25">
        <v>3376.4</v>
      </c>
      <c r="F24" s="25">
        <v>3282.3</v>
      </c>
      <c r="G24" s="25">
        <v>3506.7</v>
      </c>
      <c r="H24" s="25">
        <v>2885.6</v>
      </c>
      <c r="I24" s="7">
        <f t="shared" si="0"/>
        <v>-9.2617070537281965E-4</v>
      </c>
      <c r="K24" s="27">
        <v>31332.500000000004</v>
      </c>
      <c r="L24" s="27">
        <v>32255.000000000004</v>
      </c>
      <c r="M24" s="27">
        <v>31931.799999999996</v>
      </c>
      <c r="N24" s="27">
        <v>33635.5</v>
      </c>
      <c r="O24" s="27">
        <v>34565.800000000003</v>
      </c>
      <c r="P24" s="27">
        <v>30573.100000000002</v>
      </c>
      <c r="Q24" s="7">
        <f t="shared" si="1"/>
        <v>-4.8950520179781298E-3</v>
      </c>
    </row>
    <row r="25" spans="1:17" x14ac:dyDescent="0.25">
      <c r="A25" s="5" t="s">
        <v>36</v>
      </c>
      <c r="C25" s="25">
        <v>2243.1</v>
      </c>
      <c r="D25" s="25">
        <v>2886.6</v>
      </c>
      <c r="E25" s="25">
        <v>2721.4</v>
      </c>
      <c r="F25" s="25">
        <v>2594.1</v>
      </c>
      <c r="G25" s="25">
        <v>2806.1</v>
      </c>
      <c r="H25" s="25">
        <v>2184.6999999999998</v>
      </c>
      <c r="I25" s="7">
        <f t="shared" si="0"/>
        <v>-5.2621696903806248E-3</v>
      </c>
      <c r="K25" s="27">
        <v>26146.5</v>
      </c>
      <c r="L25" s="27">
        <v>27115.4</v>
      </c>
      <c r="M25" s="27">
        <v>26655.1</v>
      </c>
      <c r="N25" s="27">
        <v>28005.999999999996</v>
      </c>
      <c r="O25" s="27">
        <v>28970.400000000005</v>
      </c>
      <c r="P25" s="27">
        <v>24978.600000000006</v>
      </c>
      <c r="Q25" s="7">
        <f t="shared" si="1"/>
        <v>-9.0975406750012366E-3</v>
      </c>
    </row>
    <row r="26" spans="1:17" x14ac:dyDescent="0.25">
      <c r="A26" s="5" t="s">
        <v>37</v>
      </c>
      <c r="C26" s="25">
        <v>2207.1</v>
      </c>
      <c r="D26" s="25">
        <v>2850.6</v>
      </c>
      <c r="E26" s="25">
        <v>2681.8</v>
      </c>
      <c r="F26" s="25">
        <v>2538.3000000000002</v>
      </c>
      <c r="G26" s="25">
        <v>2741.5</v>
      </c>
      <c r="H26" s="25">
        <v>2114.1</v>
      </c>
      <c r="I26" s="7">
        <f t="shared" si="0"/>
        <v>-8.5730889991910697E-3</v>
      </c>
      <c r="K26" s="27">
        <v>22131.100000000002</v>
      </c>
      <c r="L26" s="27">
        <v>23060.699999999997</v>
      </c>
      <c r="M26" s="27">
        <v>22039.700000000004</v>
      </c>
      <c r="N26" s="27">
        <v>22049.3</v>
      </c>
      <c r="O26" s="27">
        <v>22506.1</v>
      </c>
      <c r="P26" s="27">
        <v>17917.5</v>
      </c>
      <c r="Q26" s="7">
        <f t="shared" si="1"/>
        <v>-4.1361465219417637E-2</v>
      </c>
    </row>
    <row r="27" spans="1:17" x14ac:dyDescent="0.25">
      <c r="A27" s="5" t="s">
        <v>38</v>
      </c>
      <c r="C27" s="25">
        <v>24</v>
      </c>
      <c r="D27" s="25">
        <v>23.4</v>
      </c>
      <c r="E27" s="25">
        <v>24.6</v>
      </c>
      <c r="F27" s="25">
        <v>24</v>
      </c>
      <c r="G27" s="25">
        <v>24.5</v>
      </c>
      <c r="H27" s="25">
        <v>24.7</v>
      </c>
      <c r="I27" s="7">
        <f t="shared" si="0"/>
        <v>5.7664449610346225E-3</v>
      </c>
      <c r="K27" s="27">
        <v>1609.4999999999998</v>
      </c>
      <c r="L27" s="27">
        <v>1614.3</v>
      </c>
      <c r="M27" s="27">
        <v>1687.1999999999998</v>
      </c>
      <c r="N27" s="27">
        <v>1834.8000000000002</v>
      </c>
      <c r="O27" s="27">
        <v>1936.6999999999998</v>
      </c>
      <c r="P27" s="27">
        <v>1916.5</v>
      </c>
      <c r="Q27" s="7">
        <f t="shared" si="1"/>
        <v>3.5532106136750841E-2</v>
      </c>
    </row>
    <row r="28" spans="1:17" x14ac:dyDescent="0.25">
      <c r="A28" s="5" t="s">
        <v>39</v>
      </c>
      <c r="C28" s="25">
        <v>2185.5</v>
      </c>
      <c r="D28" s="25">
        <v>2833.9</v>
      </c>
      <c r="E28" s="25">
        <v>2662.3</v>
      </c>
      <c r="F28" s="25">
        <v>2518.6999999999998</v>
      </c>
      <c r="G28" s="25">
        <v>2722.8</v>
      </c>
      <c r="H28" s="25">
        <v>2090.5</v>
      </c>
      <c r="I28" s="7">
        <f t="shared" si="0"/>
        <v>-8.8488887769393454E-3</v>
      </c>
      <c r="K28" s="27">
        <v>20519.799999999996</v>
      </c>
      <c r="L28" s="27">
        <v>21475.599999999999</v>
      </c>
      <c r="M28" s="27">
        <v>20340.899999999998</v>
      </c>
      <c r="N28" s="27">
        <v>20148.8</v>
      </c>
      <c r="O28" s="27">
        <v>20488</v>
      </c>
      <c r="P28" s="27">
        <v>15926.599999999999</v>
      </c>
      <c r="Q28" s="7">
        <f t="shared" si="1"/>
        <v>-4.9417116784157722E-2</v>
      </c>
    </row>
    <row r="29" spans="1:17" x14ac:dyDescent="0.25">
      <c r="A29" s="5" t="s">
        <v>40</v>
      </c>
      <c r="C29" s="25">
        <v>36.299999999999997</v>
      </c>
      <c r="D29" s="25">
        <v>36.200000000000003</v>
      </c>
      <c r="E29" s="25">
        <v>40.6</v>
      </c>
      <c r="F29" s="25">
        <v>58</v>
      </c>
      <c r="G29" s="25">
        <v>67.400000000000006</v>
      </c>
      <c r="H29" s="25">
        <v>82</v>
      </c>
      <c r="I29" s="7">
        <f t="shared" si="0"/>
        <v>0.17701350370495073</v>
      </c>
      <c r="K29" s="27">
        <v>3986.0000000000005</v>
      </c>
      <c r="L29" s="27">
        <v>4002.7999999999997</v>
      </c>
      <c r="M29" s="27">
        <v>4652.2999999999993</v>
      </c>
      <c r="N29" s="27">
        <v>6402.1</v>
      </c>
      <c r="O29" s="27">
        <v>7199.2</v>
      </c>
      <c r="P29" s="27">
        <v>8088.2000000000007</v>
      </c>
      <c r="Q29" s="7">
        <f t="shared" si="1"/>
        <v>0.15202768893969987</v>
      </c>
    </row>
    <row r="30" spans="1:17" x14ac:dyDescent="0.25">
      <c r="A30" s="5" t="s">
        <v>41</v>
      </c>
      <c r="C30" s="25">
        <v>1</v>
      </c>
      <c r="D30" s="25">
        <v>1.7</v>
      </c>
      <c r="E30" s="25">
        <v>6.8</v>
      </c>
      <c r="F30" s="25">
        <v>32</v>
      </c>
      <c r="G30" s="25">
        <v>45.6</v>
      </c>
      <c r="H30" s="25">
        <v>67.2</v>
      </c>
      <c r="I30" s="7">
        <f t="shared" si="0"/>
        <v>1.3199245173080025</v>
      </c>
      <c r="K30" s="27">
        <v>124.29999999999998</v>
      </c>
      <c r="L30" s="27">
        <v>235.29999999999995</v>
      </c>
      <c r="M30" s="27">
        <v>787.5</v>
      </c>
      <c r="N30" s="27">
        <v>3820.7999999999997</v>
      </c>
      <c r="O30" s="27">
        <v>5360.6</v>
      </c>
      <c r="P30" s="27">
        <v>7017.9</v>
      </c>
      <c r="Q30" s="7">
        <f t="shared" si="1"/>
        <v>1.2405116650730168</v>
      </c>
    </row>
    <row r="31" spans="1:17" x14ac:dyDescent="0.25">
      <c r="A31" s="5" t="s">
        <v>42</v>
      </c>
      <c r="C31" s="25">
        <v>35.4</v>
      </c>
      <c r="D31" s="25">
        <v>34.5</v>
      </c>
      <c r="E31" s="25">
        <v>33.299999999999997</v>
      </c>
      <c r="F31" s="25">
        <v>27.4</v>
      </c>
      <c r="G31" s="25">
        <v>25.3</v>
      </c>
      <c r="H31" s="25">
        <v>23</v>
      </c>
      <c r="I31" s="7">
        <f t="shared" si="0"/>
        <v>-8.2629194894194513E-2</v>
      </c>
      <c r="K31" s="27">
        <v>3883.7</v>
      </c>
      <c r="L31" s="27">
        <v>3788.4000000000005</v>
      </c>
      <c r="M31" s="27">
        <v>3885.7</v>
      </c>
      <c r="N31" s="27">
        <v>3206.5</v>
      </c>
      <c r="O31" s="27">
        <v>2884.6</v>
      </c>
      <c r="P31" s="27">
        <v>2665.1000000000004</v>
      </c>
      <c r="Q31" s="7">
        <f t="shared" si="1"/>
        <v>-7.25434624883593E-2</v>
      </c>
    </row>
    <row r="32" spans="1:17" x14ac:dyDescent="0.25">
      <c r="A32" s="5" t="s">
        <v>43</v>
      </c>
      <c r="C32" s="25">
        <v>2208.1999999999998</v>
      </c>
      <c r="D32" s="25">
        <v>2852.5</v>
      </c>
      <c r="E32" s="25">
        <v>2688.6</v>
      </c>
      <c r="F32" s="25">
        <v>2566.9</v>
      </c>
      <c r="G32" s="25">
        <v>2781</v>
      </c>
      <c r="H32" s="25">
        <v>2162.5</v>
      </c>
      <c r="I32" s="7">
        <f t="shared" si="0"/>
        <v>-4.1738141643805626E-3</v>
      </c>
      <c r="K32" s="27">
        <v>22241.600000000002</v>
      </c>
      <c r="L32" s="27">
        <v>23275.000000000004</v>
      </c>
      <c r="M32" s="27">
        <v>22716.600000000002</v>
      </c>
      <c r="N32" s="27">
        <v>24504.699999999997</v>
      </c>
      <c r="O32" s="27">
        <v>25690.6</v>
      </c>
      <c r="P32" s="27">
        <v>21789.199999999997</v>
      </c>
      <c r="Q32" s="7">
        <f t="shared" si="1"/>
        <v>-4.101560539112703E-3</v>
      </c>
    </row>
    <row r="33" spans="1:17" x14ac:dyDescent="0.25">
      <c r="A33" s="5" t="s">
        <v>44</v>
      </c>
      <c r="C33" s="25">
        <v>598.70000000000005</v>
      </c>
      <c r="D33" s="25">
        <v>595.6</v>
      </c>
      <c r="E33" s="25">
        <v>613.70000000000005</v>
      </c>
      <c r="F33" s="25">
        <v>650.9</v>
      </c>
      <c r="G33" s="25">
        <v>663.8</v>
      </c>
      <c r="H33" s="25">
        <v>666.4</v>
      </c>
      <c r="I33" s="7">
        <f t="shared" si="0"/>
        <v>2.1657073122967052E-2</v>
      </c>
      <c r="K33" s="27">
        <v>5190.3</v>
      </c>
      <c r="L33" s="27">
        <v>5187</v>
      </c>
      <c r="M33" s="27">
        <v>5303.2</v>
      </c>
      <c r="N33" s="27">
        <v>5658.8</v>
      </c>
      <c r="O33" s="27">
        <v>5655.7</v>
      </c>
      <c r="P33" s="27">
        <v>5768.5</v>
      </c>
      <c r="Q33" s="7">
        <f t="shared" si="1"/>
        <v>2.1348809992107087E-2</v>
      </c>
    </row>
    <row r="34" spans="1:17" x14ac:dyDescent="0.25">
      <c r="A34" s="5" t="s">
        <v>45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7"/>
      <c r="K34" s="27">
        <v>359.79999999999995</v>
      </c>
      <c r="L34" s="27">
        <v>340.2</v>
      </c>
      <c r="M34" s="27">
        <v>324</v>
      </c>
      <c r="N34" s="27">
        <v>329.3</v>
      </c>
      <c r="O34" s="27">
        <v>305.09999999999997</v>
      </c>
      <c r="P34" s="27">
        <v>352.40000000000003</v>
      </c>
      <c r="Q34" s="7">
        <f t="shared" si="1"/>
        <v>-4.1476600903542771E-3</v>
      </c>
    </row>
    <row r="35" spans="1:17" x14ac:dyDescent="0.25">
      <c r="A35" s="5" t="s">
        <v>46</v>
      </c>
      <c r="C35" s="25">
        <v>598.4</v>
      </c>
      <c r="D35" s="25">
        <v>595.4</v>
      </c>
      <c r="E35" s="25">
        <v>613.29999999999995</v>
      </c>
      <c r="F35" s="25">
        <v>650.4</v>
      </c>
      <c r="G35" s="25">
        <v>663.5</v>
      </c>
      <c r="H35" s="25">
        <v>666.1</v>
      </c>
      <c r="I35" s="7">
        <f t="shared" si="0"/>
        <v>2.1667479741718898E-2</v>
      </c>
      <c r="K35" s="27">
        <v>4844.5</v>
      </c>
      <c r="L35" s="27">
        <v>4869.2999999999993</v>
      </c>
      <c r="M35" s="27">
        <v>5032.5</v>
      </c>
      <c r="N35" s="27">
        <v>5393.4</v>
      </c>
      <c r="O35" s="27">
        <v>5406.6</v>
      </c>
      <c r="P35" s="27">
        <v>5471.4000000000005</v>
      </c>
      <c r="Q35" s="7">
        <f t="shared" si="1"/>
        <v>2.4636685789210633E-2</v>
      </c>
    </row>
    <row r="36" spans="1:17" x14ac:dyDescent="0.25">
      <c r="A36" s="5" t="s">
        <v>47</v>
      </c>
      <c r="C36" s="25">
        <v>25.8</v>
      </c>
      <c r="D36" s="25">
        <v>21.5</v>
      </c>
      <c r="E36" s="25">
        <v>22.9</v>
      </c>
      <c r="F36" s="25">
        <v>22.9</v>
      </c>
      <c r="G36" s="25">
        <v>22.6</v>
      </c>
      <c r="H36" s="25">
        <v>25.4</v>
      </c>
      <c r="I36" s="7">
        <f t="shared" si="0"/>
        <v>-3.1201856520267635E-3</v>
      </c>
      <c r="K36" s="27">
        <v>4045.2</v>
      </c>
      <c r="L36" s="27">
        <v>3964</v>
      </c>
      <c r="M36" s="27">
        <v>4097.9999999999991</v>
      </c>
      <c r="N36" s="27">
        <v>3589.4</v>
      </c>
      <c r="O36" s="27">
        <v>3534.7999999999997</v>
      </c>
      <c r="P36" s="27">
        <v>3678</v>
      </c>
      <c r="Q36" s="7">
        <f t="shared" si="1"/>
        <v>-1.8852401328272483E-2</v>
      </c>
    </row>
    <row r="37" spans="1:17" x14ac:dyDescent="0.25">
      <c r="A37" s="5" t="s">
        <v>48</v>
      </c>
      <c r="C37" s="25">
        <v>11.2</v>
      </c>
      <c r="D37" s="25">
        <v>10.1</v>
      </c>
      <c r="E37" s="25">
        <v>8.8000000000000007</v>
      </c>
      <c r="F37" s="25">
        <v>7.9</v>
      </c>
      <c r="G37" s="25">
        <v>7.4</v>
      </c>
      <c r="H37" s="25">
        <v>7.9</v>
      </c>
      <c r="I37" s="7">
        <f t="shared" si="0"/>
        <v>-6.7429198463377138E-2</v>
      </c>
      <c r="K37" s="27">
        <v>1170</v>
      </c>
      <c r="L37" s="27">
        <v>1157.5999999999997</v>
      </c>
      <c r="M37" s="27">
        <v>1092.3999999999999</v>
      </c>
      <c r="N37" s="27">
        <v>1115.0999999999999</v>
      </c>
      <c r="O37" s="27">
        <v>913.80000000000007</v>
      </c>
      <c r="P37" s="27">
        <v>1061.1999999999998</v>
      </c>
      <c r="Q37" s="7">
        <f t="shared" si="1"/>
        <v>-1.9331386332255729E-2</v>
      </c>
    </row>
    <row r="38" spans="1:17" x14ac:dyDescent="0.25">
      <c r="A38" s="5" t="s">
        <v>49</v>
      </c>
      <c r="C38" s="25">
        <v>117.3</v>
      </c>
      <c r="D38" s="25">
        <v>115.9</v>
      </c>
      <c r="E38" s="25">
        <v>118.2</v>
      </c>
      <c r="F38" s="25">
        <v>111.1</v>
      </c>
      <c r="G38" s="25">
        <v>123</v>
      </c>
      <c r="H38" s="25">
        <v>130.69999999999999</v>
      </c>
      <c r="I38" s="7">
        <f t="shared" si="0"/>
        <v>2.1869684108353438E-2</v>
      </c>
      <c r="K38" s="27">
        <v>2534.1000000000004</v>
      </c>
      <c r="L38" s="27">
        <v>2669.8000000000006</v>
      </c>
      <c r="M38" s="27">
        <v>2786.3</v>
      </c>
      <c r="N38" s="27">
        <v>2753.1</v>
      </c>
      <c r="O38" s="27">
        <v>2730.2000000000007</v>
      </c>
      <c r="P38" s="27">
        <v>2841.7000000000003</v>
      </c>
      <c r="Q38" s="7">
        <f t="shared" si="1"/>
        <v>2.3177298269114965E-2</v>
      </c>
    </row>
    <row r="39" spans="1:17" x14ac:dyDescent="0.25">
      <c r="A39" s="5" t="s">
        <v>50</v>
      </c>
      <c r="C39" s="25">
        <v>42.1</v>
      </c>
      <c r="D39" s="25">
        <v>32.4</v>
      </c>
      <c r="E39" s="25">
        <v>34.6</v>
      </c>
      <c r="F39" s="25">
        <v>31.8</v>
      </c>
      <c r="G39" s="25">
        <v>34.799999999999997</v>
      </c>
      <c r="H39" s="25">
        <v>36.700000000000003</v>
      </c>
      <c r="I39" s="7">
        <f t="shared" si="0"/>
        <v>-2.7080755969103198E-2</v>
      </c>
      <c r="K39" s="27">
        <v>1625.9</v>
      </c>
      <c r="L39" s="27">
        <v>1708.3</v>
      </c>
      <c r="M39" s="27">
        <v>1812.4000000000003</v>
      </c>
      <c r="N39" s="27">
        <v>1756.2</v>
      </c>
      <c r="O39" s="27">
        <v>1692.1999999999998</v>
      </c>
      <c r="P39" s="27">
        <v>1754.2</v>
      </c>
      <c r="Q39" s="7">
        <f t="shared" si="1"/>
        <v>1.530623950279586E-2</v>
      </c>
    </row>
    <row r="40" spans="1:17" x14ac:dyDescent="0.25">
      <c r="A40" s="5" t="s">
        <v>51</v>
      </c>
      <c r="C40" s="25">
        <v>74.7</v>
      </c>
      <c r="D40" s="25">
        <v>82.8</v>
      </c>
      <c r="E40" s="25">
        <v>82.8</v>
      </c>
      <c r="F40" s="25">
        <v>78.599999999999994</v>
      </c>
      <c r="G40" s="25">
        <v>87.5</v>
      </c>
      <c r="H40" s="25">
        <v>93.2</v>
      </c>
      <c r="I40" s="7">
        <f t="shared" si="0"/>
        <v>4.5247318577641638E-2</v>
      </c>
      <c r="K40" s="27">
        <v>916.69999999999993</v>
      </c>
      <c r="L40" s="27">
        <v>968.89999999999986</v>
      </c>
      <c r="M40" s="27">
        <v>988.7</v>
      </c>
      <c r="N40" s="27">
        <v>1013.2</v>
      </c>
      <c r="O40" s="27">
        <v>1057.0999999999999</v>
      </c>
      <c r="P40" s="27">
        <v>1114.0000000000002</v>
      </c>
      <c r="Q40" s="7">
        <f t="shared" si="1"/>
        <v>3.9756375208215511E-2</v>
      </c>
    </row>
    <row r="41" spans="1:17" x14ac:dyDescent="0.25">
      <c r="A41" s="5" t="s">
        <v>52</v>
      </c>
      <c r="C41" s="25">
        <v>2086.6999999999998</v>
      </c>
      <c r="D41" s="25">
        <v>2087.6999999999998</v>
      </c>
      <c r="E41" s="25">
        <v>1939.5</v>
      </c>
      <c r="F41" s="25">
        <v>1935.9</v>
      </c>
      <c r="G41" s="25">
        <v>1691.5</v>
      </c>
      <c r="H41" s="25">
        <v>1672.4</v>
      </c>
      <c r="I41" s="7">
        <f t="shared" si="0"/>
        <v>-4.3299439137685081E-2</v>
      </c>
      <c r="K41" s="27">
        <v>135320.1</v>
      </c>
      <c r="L41" s="27">
        <v>149212.1</v>
      </c>
      <c r="M41" s="27">
        <v>155965.4</v>
      </c>
      <c r="N41" s="27">
        <v>154603.5</v>
      </c>
      <c r="O41" s="27">
        <v>140572.80000000002</v>
      </c>
      <c r="P41" s="27">
        <v>150602.30000000002</v>
      </c>
      <c r="Q41" s="7">
        <f t="shared" si="1"/>
        <v>2.163052094209772E-2</v>
      </c>
    </row>
    <row r="42" spans="1:17" x14ac:dyDescent="0.25">
      <c r="A42" s="5" t="s">
        <v>53</v>
      </c>
      <c r="C42" s="25">
        <v>1059.5</v>
      </c>
      <c r="D42" s="25">
        <v>1028.2</v>
      </c>
      <c r="E42" s="25">
        <v>1096.7</v>
      </c>
      <c r="F42" s="25">
        <v>1154.8</v>
      </c>
      <c r="G42" s="25">
        <v>977.1</v>
      </c>
      <c r="H42" s="25">
        <v>940.4</v>
      </c>
      <c r="I42" s="7">
        <f t="shared" si="0"/>
        <v>-2.356726246315699E-2</v>
      </c>
      <c r="K42" s="27">
        <v>92768.3</v>
      </c>
      <c r="L42" s="27">
        <v>101108.5</v>
      </c>
      <c r="M42" s="27">
        <v>107044.70000000001</v>
      </c>
      <c r="N42" s="27">
        <v>108139.59999999999</v>
      </c>
      <c r="O42" s="27">
        <v>102294.6</v>
      </c>
      <c r="P42" s="27">
        <v>106658.09999999999</v>
      </c>
      <c r="Q42" s="7">
        <f t="shared" si="1"/>
        <v>2.8297663402248263E-2</v>
      </c>
    </row>
    <row r="43" spans="1:17" x14ac:dyDescent="0.25">
      <c r="A43" s="5" t="s">
        <v>54</v>
      </c>
      <c r="C43" s="25">
        <v>1059.5</v>
      </c>
      <c r="D43" s="25">
        <v>1028.2</v>
      </c>
      <c r="E43" s="25">
        <v>1096.7</v>
      </c>
      <c r="F43" s="25">
        <v>1154.8</v>
      </c>
      <c r="G43" s="25">
        <v>977.1</v>
      </c>
      <c r="H43" s="25">
        <v>940.4</v>
      </c>
      <c r="I43" s="7">
        <f t="shared" si="0"/>
        <v>-2.356726246315699E-2</v>
      </c>
      <c r="K43" s="27">
        <v>46016.899999999994</v>
      </c>
      <c r="L43" s="27">
        <v>49217.399999999994</v>
      </c>
      <c r="M43" s="27">
        <v>51991.1</v>
      </c>
      <c r="N43" s="27">
        <v>53019.700000000004</v>
      </c>
      <c r="O43" s="27">
        <v>49767.299999999996</v>
      </c>
      <c r="P43" s="27">
        <v>49555.499999999993</v>
      </c>
      <c r="Q43" s="7">
        <f t="shared" si="1"/>
        <v>1.4927221185102812E-2</v>
      </c>
    </row>
    <row r="44" spans="1:17" x14ac:dyDescent="0.25">
      <c r="A44" s="5" t="s">
        <v>55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7"/>
      <c r="K44" s="27">
        <v>47421.4</v>
      </c>
      <c r="L44" s="27">
        <v>52687.1</v>
      </c>
      <c r="M44" s="27">
        <v>55771.299999999996</v>
      </c>
      <c r="N44" s="27">
        <v>55879.899999999994</v>
      </c>
      <c r="O44" s="27">
        <v>53015.7</v>
      </c>
      <c r="P44" s="27">
        <v>57515.700000000004</v>
      </c>
      <c r="Q44" s="7">
        <f t="shared" si="1"/>
        <v>3.9351405535962058E-2</v>
      </c>
    </row>
    <row r="45" spans="1:17" x14ac:dyDescent="0.25">
      <c r="A45" s="5" t="s">
        <v>56</v>
      </c>
      <c r="C45" s="25">
        <v>923</v>
      </c>
      <c r="D45" s="25">
        <v>953.5</v>
      </c>
      <c r="E45" s="25">
        <v>732.2</v>
      </c>
      <c r="F45" s="25">
        <v>647.9</v>
      </c>
      <c r="G45" s="25">
        <v>614.29999999999995</v>
      </c>
      <c r="H45" s="25">
        <v>593.4</v>
      </c>
      <c r="I45" s="7">
        <f t="shared" si="0"/>
        <v>-8.456151080115204E-2</v>
      </c>
      <c r="K45" s="27">
        <v>33876.400000000001</v>
      </c>
      <c r="L45" s="27">
        <v>36125.599999999999</v>
      </c>
      <c r="M45" s="27">
        <v>35417.500000000007</v>
      </c>
      <c r="N45" s="27">
        <v>34326.9</v>
      </c>
      <c r="O45" s="27">
        <v>32866.699999999997</v>
      </c>
      <c r="P45" s="27">
        <v>34271.799999999996</v>
      </c>
      <c r="Q45" s="7">
        <f t="shared" si="1"/>
        <v>2.323545622211487E-3</v>
      </c>
    </row>
    <row r="46" spans="1:17" x14ac:dyDescent="0.25">
      <c r="A46" s="5" t="s">
        <v>57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7"/>
      <c r="K46" s="27">
        <v>3585.7</v>
      </c>
      <c r="L46" s="27">
        <v>3279.5</v>
      </c>
      <c r="M46" s="27">
        <v>3161.8999999999996</v>
      </c>
      <c r="N46" s="27">
        <v>3101.2</v>
      </c>
      <c r="O46" s="27">
        <v>2519.6999999999998</v>
      </c>
      <c r="P46" s="27">
        <v>2866</v>
      </c>
      <c r="Q46" s="7">
        <f t="shared" si="1"/>
        <v>-4.3818257442345021E-2</v>
      </c>
    </row>
    <row r="47" spans="1:17" x14ac:dyDescent="0.25">
      <c r="A47" s="5" t="s">
        <v>58</v>
      </c>
      <c r="C47" s="25">
        <v>783.7</v>
      </c>
      <c r="D47" s="25">
        <v>787.7</v>
      </c>
      <c r="E47" s="25">
        <v>573.29999999999995</v>
      </c>
      <c r="F47" s="25">
        <v>473.1</v>
      </c>
      <c r="G47" s="25">
        <v>432.3</v>
      </c>
      <c r="H47" s="25">
        <v>402.9</v>
      </c>
      <c r="I47" s="7">
        <f t="shared" si="0"/>
        <v>-0.12459407014896606</v>
      </c>
      <c r="K47" s="27">
        <v>19455.900000000001</v>
      </c>
      <c r="L47" s="27">
        <v>19491.100000000006</v>
      </c>
      <c r="M47" s="27">
        <v>18313.8</v>
      </c>
      <c r="N47" s="27">
        <v>18673.699999999997</v>
      </c>
      <c r="O47" s="27">
        <v>17986.3</v>
      </c>
      <c r="P47" s="27">
        <v>18244.099999999999</v>
      </c>
      <c r="Q47" s="7">
        <f t="shared" si="1"/>
        <v>-1.277936665762236E-2</v>
      </c>
    </row>
    <row r="48" spans="1:17" x14ac:dyDescent="0.25">
      <c r="A48" s="5" t="s">
        <v>59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7"/>
      <c r="K48" s="27">
        <v>5168.2999999999993</v>
      </c>
      <c r="L48" s="27">
        <v>5693.5</v>
      </c>
      <c r="M48" s="27">
        <v>6472.7000000000007</v>
      </c>
      <c r="N48" s="27">
        <v>6560.9</v>
      </c>
      <c r="O48" s="27">
        <v>7201.6</v>
      </c>
      <c r="P48" s="27">
        <v>7294.5</v>
      </c>
      <c r="Q48" s="7">
        <f t="shared" si="1"/>
        <v>7.1345532024649216E-2</v>
      </c>
    </row>
    <row r="49" spans="1:17" x14ac:dyDescent="0.25">
      <c r="A49" s="5" t="s">
        <v>60</v>
      </c>
      <c r="C49" s="25">
        <v>17.3</v>
      </c>
      <c r="D49" s="25">
        <v>51.4</v>
      </c>
      <c r="E49" s="25">
        <v>18.600000000000001</v>
      </c>
      <c r="F49" s="25">
        <v>12.1</v>
      </c>
      <c r="G49" s="25">
        <v>13.4</v>
      </c>
      <c r="H49" s="25">
        <v>10.3</v>
      </c>
      <c r="I49" s="7">
        <f t="shared" si="0"/>
        <v>-9.8515582216080477E-2</v>
      </c>
      <c r="K49" s="27">
        <v>4933.3999999999987</v>
      </c>
      <c r="L49" s="27">
        <v>5325.8999999999987</v>
      </c>
      <c r="M49" s="27">
        <v>5609.3</v>
      </c>
      <c r="N49" s="27">
        <v>5622.2000000000007</v>
      </c>
      <c r="O49" s="27">
        <v>5342.8999999999987</v>
      </c>
      <c r="P49" s="27">
        <v>5985.6</v>
      </c>
      <c r="Q49" s="7">
        <f t="shared" si="1"/>
        <v>3.9422879758804763E-2</v>
      </c>
    </row>
    <row r="50" spans="1:17" x14ac:dyDescent="0.25">
      <c r="A50" s="5" t="s">
        <v>61</v>
      </c>
      <c r="C50" s="25">
        <v>725.2</v>
      </c>
      <c r="D50" s="25">
        <v>706.4</v>
      </c>
      <c r="E50" s="25">
        <v>505.9</v>
      </c>
      <c r="F50" s="25">
        <v>422.9</v>
      </c>
      <c r="G50" s="25">
        <v>334</v>
      </c>
      <c r="H50" s="25">
        <v>298.7</v>
      </c>
      <c r="I50" s="7">
        <f t="shared" si="0"/>
        <v>-0.16255655902848787</v>
      </c>
      <c r="K50" s="27">
        <v>8073.5999999999995</v>
      </c>
      <c r="L50" s="27">
        <v>7253.1</v>
      </c>
      <c r="M50" s="27">
        <v>6032.4</v>
      </c>
      <c r="N50" s="27">
        <v>6346.1999999999989</v>
      </c>
      <c r="O50" s="27">
        <v>6320.3</v>
      </c>
      <c r="P50" s="27">
        <v>5820.8</v>
      </c>
      <c r="Q50" s="7">
        <f t="shared" si="1"/>
        <v>-6.3337593941306669E-2</v>
      </c>
    </row>
    <row r="51" spans="1:17" x14ac:dyDescent="0.25">
      <c r="A51" s="5" t="s">
        <v>62</v>
      </c>
      <c r="C51" s="25">
        <v>0</v>
      </c>
      <c r="D51" s="25">
        <v>0.2</v>
      </c>
      <c r="E51" s="25">
        <v>9.6</v>
      </c>
      <c r="F51" s="25">
        <v>6.1</v>
      </c>
      <c r="G51" s="25">
        <v>30</v>
      </c>
      <c r="H51" s="25">
        <v>51.5</v>
      </c>
      <c r="I51" s="7"/>
      <c r="K51" s="27">
        <v>1576.8</v>
      </c>
      <c r="L51" s="27">
        <v>1470.3</v>
      </c>
      <c r="M51" s="27">
        <v>974.2</v>
      </c>
      <c r="N51" s="27">
        <v>849</v>
      </c>
      <c r="O51" s="27">
        <v>607.5</v>
      </c>
      <c r="P51" s="27">
        <v>688.90000000000009</v>
      </c>
      <c r="Q51" s="7">
        <f t="shared" si="1"/>
        <v>-0.15262447752270458</v>
      </c>
    </row>
    <row r="52" spans="1:17" x14ac:dyDescent="0.25">
      <c r="A52" s="5" t="s">
        <v>63</v>
      </c>
      <c r="C52" s="25">
        <v>135.5</v>
      </c>
      <c r="D52" s="25">
        <v>155.69999999999999</v>
      </c>
      <c r="E52" s="25">
        <v>143.4</v>
      </c>
      <c r="F52" s="25">
        <v>151.4</v>
      </c>
      <c r="G52" s="25">
        <v>152.80000000000001</v>
      </c>
      <c r="H52" s="25">
        <v>156.30000000000001</v>
      </c>
      <c r="I52" s="7">
        <f t="shared" si="0"/>
        <v>2.8972899141026742E-2</v>
      </c>
      <c r="K52" s="27">
        <v>10462.100000000002</v>
      </c>
      <c r="L52" s="27">
        <v>13004.7</v>
      </c>
      <c r="M52" s="27">
        <v>13720.100000000002</v>
      </c>
      <c r="N52" s="27">
        <v>12304.300000000001</v>
      </c>
      <c r="O52" s="27">
        <v>12322.900000000001</v>
      </c>
      <c r="P52" s="27">
        <v>12934.400000000001</v>
      </c>
      <c r="Q52" s="7">
        <f t="shared" si="1"/>
        <v>4.333910216104786E-2</v>
      </c>
    </row>
    <row r="53" spans="1:17" x14ac:dyDescent="0.25">
      <c r="A53" s="5" t="s">
        <v>64</v>
      </c>
      <c r="C53" s="25">
        <v>30</v>
      </c>
      <c r="D53" s="25">
        <v>32.799999999999997</v>
      </c>
      <c r="E53" s="25">
        <v>31.9</v>
      </c>
      <c r="F53" s="25">
        <v>31.9</v>
      </c>
      <c r="G53" s="25">
        <v>27</v>
      </c>
      <c r="H53" s="25">
        <v>27.7</v>
      </c>
      <c r="I53" s="7">
        <f t="shared" si="0"/>
        <v>-1.5826418667264197E-2</v>
      </c>
      <c r="K53" s="27">
        <v>917.5</v>
      </c>
      <c r="L53" s="27">
        <v>986.9</v>
      </c>
      <c r="M53" s="27">
        <v>1030.9000000000001</v>
      </c>
      <c r="N53" s="27">
        <v>996.1</v>
      </c>
      <c r="O53" s="27">
        <v>1019.1</v>
      </c>
      <c r="P53" s="27">
        <v>1070.3</v>
      </c>
      <c r="Q53" s="7">
        <f t="shared" si="1"/>
        <v>3.1287824618772886E-2</v>
      </c>
    </row>
    <row r="54" spans="1:17" x14ac:dyDescent="0.25">
      <c r="A54" s="5" t="s">
        <v>65</v>
      </c>
      <c r="C54" s="25">
        <v>29.9</v>
      </c>
      <c r="D54" s="25">
        <v>33.5</v>
      </c>
      <c r="E54" s="25">
        <v>30.8</v>
      </c>
      <c r="F54" s="25">
        <v>33.799999999999997</v>
      </c>
      <c r="G54" s="25">
        <v>33.4</v>
      </c>
      <c r="H54" s="25">
        <v>36.799999999999997</v>
      </c>
      <c r="I54" s="7">
        <f t="shared" si="0"/>
        <v>4.2402216277297899E-2</v>
      </c>
      <c r="K54" s="27">
        <v>857.59999999999991</v>
      </c>
      <c r="L54" s="27">
        <v>913.49999999999989</v>
      </c>
      <c r="M54" s="27">
        <v>991.8</v>
      </c>
      <c r="N54" s="27">
        <v>994.4</v>
      </c>
      <c r="O54" s="27">
        <v>1008.9000000000001</v>
      </c>
      <c r="P54" s="27">
        <v>1097.7</v>
      </c>
      <c r="Q54" s="7">
        <f t="shared" si="1"/>
        <v>5.0605762071027405E-2</v>
      </c>
    </row>
    <row r="55" spans="1:17" x14ac:dyDescent="0.25">
      <c r="A55" s="5" t="s">
        <v>66</v>
      </c>
      <c r="C55" s="25">
        <v>75.5</v>
      </c>
      <c r="D55" s="25">
        <v>89.6</v>
      </c>
      <c r="E55" s="25">
        <v>80.599999999999994</v>
      </c>
      <c r="F55" s="25">
        <v>85.7</v>
      </c>
      <c r="G55" s="25">
        <v>92.7</v>
      </c>
      <c r="H55" s="25">
        <v>92.2</v>
      </c>
      <c r="I55" s="7">
        <f t="shared" si="0"/>
        <v>4.0774861492076653E-2</v>
      </c>
      <c r="K55" s="27">
        <v>8681</v>
      </c>
      <c r="L55" s="27">
        <v>11131.500000000002</v>
      </c>
      <c r="M55" s="27">
        <v>11744.800000000001</v>
      </c>
      <c r="N55" s="27">
        <v>10404.400000000001</v>
      </c>
      <c r="O55" s="27">
        <v>10408.299999999999</v>
      </c>
      <c r="P55" s="27">
        <v>10876.7</v>
      </c>
      <c r="Q55" s="7">
        <f t="shared" si="1"/>
        <v>4.6129571645841416E-2</v>
      </c>
    </row>
    <row r="56" spans="1:17" x14ac:dyDescent="0.25">
      <c r="A56" s="5" t="s">
        <v>67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7"/>
      <c r="K56" s="27">
        <v>1434.1</v>
      </c>
      <c r="L56" s="27">
        <v>2502.1</v>
      </c>
      <c r="M56" s="27">
        <v>2505.3000000000002</v>
      </c>
      <c r="N56" s="27">
        <v>1955.9</v>
      </c>
      <c r="O56" s="27">
        <v>1272.0999999999999</v>
      </c>
      <c r="P56" s="27">
        <v>1551.4</v>
      </c>
      <c r="Q56" s="7">
        <f t="shared" si="1"/>
        <v>1.5848328321498961E-2</v>
      </c>
    </row>
    <row r="57" spans="1:17" x14ac:dyDescent="0.25">
      <c r="A57" s="5" t="s">
        <v>68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7"/>
      <c r="K57" s="27">
        <v>6338.6</v>
      </c>
      <c r="L57" s="27">
        <v>7590.6</v>
      </c>
      <c r="M57" s="27">
        <v>8370.9</v>
      </c>
      <c r="N57" s="27">
        <v>7539.3</v>
      </c>
      <c r="O57" s="27">
        <v>8099.2</v>
      </c>
      <c r="P57" s="27">
        <v>8226.9</v>
      </c>
      <c r="Q57" s="7">
        <f t="shared" si="1"/>
        <v>5.3534044998412522E-2</v>
      </c>
    </row>
    <row r="58" spans="1:17" x14ac:dyDescent="0.25">
      <c r="A58" s="5" t="s">
        <v>69</v>
      </c>
      <c r="C58" s="25">
        <v>75.599999999999994</v>
      </c>
      <c r="D58" s="25">
        <v>89.7</v>
      </c>
      <c r="E58" s="25">
        <v>80.7</v>
      </c>
      <c r="F58" s="25">
        <v>85.9</v>
      </c>
      <c r="G58" s="25">
        <v>92.8</v>
      </c>
      <c r="H58" s="25">
        <v>92.3</v>
      </c>
      <c r="I58" s="7">
        <f t="shared" si="0"/>
        <v>4.0724985428632676E-2</v>
      </c>
      <c r="K58" s="27">
        <v>845.5</v>
      </c>
      <c r="L58" s="27">
        <v>969.19999999999993</v>
      </c>
      <c r="M58" s="27">
        <v>836.6</v>
      </c>
      <c r="N58" s="27">
        <v>888.2</v>
      </c>
      <c r="O58" s="27">
        <v>874.49999999999989</v>
      </c>
      <c r="P58" s="27">
        <v>924</v>
      </c>
      <c r="Q58" s="7">
        <f t="shared" si="1"/>
        <v>1.791536957588824E-2</v>
      </c>
    </row>
    <row r="59" spans="1:17" x14ac:dyDescent="0.25">
      <c r="A59" s="5" t="s">
        <v>70</v>
      </c>
      <c r="C59" s="25">
        <v>99.5</v>
      </c>
      <c r="D59" s="25">
        <v>96.2</v>
      </c>
      <c r="E59" s="25">
        <v>107.1</v>
      </c>
      <c r="F59" s="25">
        <v>124.8</v>
      </c>
      <c r="G59" s="25">
        <v>94.8</v>
      </c>
      <c r="H59" s="25">
        <v>116.9</v>
      </c>
      <c r="I59" s="7">
        <f t="shared" si="0"/>
        <v>3.2757330039321575E-2</v>
      </c>
      <c r="K59" s="27">
        <v>12547.5</v>
      </c>
      <c r="L59" s="27">
        <v>15454.099999999999</v>
      </c>
      <c r="M59" s="27">
        <v>17172.500000000004</v>
      </c>
      <c r="N59" s="27">
        <v>15784.6</v>
      </c>
      <c r="O59" s="27">
        <v>10644.800000000001</v>
      </c>
      <c r="P59" s="27">
        <v>14176.099999999999</v>
      </c>
      <c r="Q59" s="7">
        <f t="shared" si="1"/>
        <v>2.4707494959733456E-2</v>
      </c>
    </row>
    <row r="60" spans="1:17" x14ac:dyDescent="0.25">
      <c r="A60" s="5" t="s">
        <v>71</v>
      </c>
      <c r="C60" s="25">
        <v>22.4</v>
      </c>
      <c r="D60" s="25">
        <v>30.4</v>
      </c>
      <c r="E60" s="25">
        <v>33.9</v>
      </c>
      <c r="F60" s="25">
        <v>32.4</v>
      </c>
      <c r="G60" s="25">
        <v>19.8</v>
      </c>
      <c r="H60" s="25">
        <v>32.9</v>
      </c>
      <c r="I60" s="7">
        <f t="shared" si="0"/>
        <v>7.9915005882233103E-2</v>
      </c>
      <c r="K60" s="27">
        <v>9777.2000000000007</v>
      </c>
      <c r="L60" s="27">
        <v>12367.800000000001</v>
      </c>
      <c r="M60" s="27">
        <v>13762.1</v>
      </c>
      <c r="N60" s="27">
        <v>12694.3</v>
      </c>
      <c r="O60" s="27">
        <v>7666.1999999999989</v>
      </c>
      <c r="P60" s="27">
        <v>10530.6</v>
      </c>
      <c r="Q60" s="7">
        <f t="shared" si="1"/>
        <v>1.4957187720568976E-2</v>
      </c>
    </row>
    <row r="61" spans="1:17" x14ac:dyDescent="0.25">
      <c r="A61" s="5" t="s">
        <v>72</v>
      </c>
      <c r="C61" s="25">
        <v>79.8</v>
      </c>
      <c r="D61" s="25">
        <v>68</v>
      </c>
      <c r="E61" s="25">
        <v>75.7</v>
      </c>
      <c r="F61" s="25">
        <v>95</v>
      </c>
      <c r="G61" s="25">
        <v>77</v>
      </c>
      <c r="H61" s="25">
        <v>86.7</v>
      </c>
      <c r="I61" s="7">
        <f t="shared" si="0"/>
        <v>1.6724388452048711E-2</v>
      </c>
      <c r="K61" s="27">
        <v>2721</v>
      </c>
      <c r="L61" s="27">
        <v>3049.3</v>
      </c>
      <c r="M61" s="27">
        <v>3398.4</v>
      </c>
      <c r="N61" s="27">
        <v>3064.6000000000004</v>
      </c>
      <c r="O61" s="27">
        <v>2931.7000000000003</v>
      </c>
      <c r="P61" s="27">
        <v>3552.5</v>
      </c>
      <c r="Q61" s="7">
        <f t="shared" si="1"/>
        <v>5.4778111798697182E-2</v>
      </c>
    </row>
    <row r="62" spans="1:17" x14ac:dyDescent="0.25">
      <c r="A62" s="5" t="s">
        <v>73</v>
      </c>
      <c r="C62" s="25">
        <v>2017.3</v>
      </c>
      <c r="D62" s="25">
        <v>2002</v>
      </c>
      <c r="E62" s="25">
        <v>2059.1</v>
      </c>
      <c r="F62" s="25">
        <v>2210.6999999999998</v>
      </c>
      <c r="G62" s="25">
        <v>2358.6999999999998</v>
      </c>
      <c r="H62" s="25">
        <v>1987.7</v>
      </c>
      <c r="I62" s="7">
        <f t="shared" si="0"/>
        <v>-2.9519927243866206E-3</v>
      </c>
      <c r="K62" s="27">
        <v>41453.799999999996</v>
      </c>
      <c r="L62" s="27">
        <v>41961.4</v>
      </c>
      <c r="M62" s="27">
        <v>42919.3</v>
      </c>
      <c r="N62" s="27">
        <v>43843.399999999994</v>
      </c>
      <c r="O62" s="27">
        <v>42718.3</v>
      </c>
      <c r="P62" s="27">
        <v>42256.399999999994</v>
      </c>
      <c r="Q62" s="7">
        <f t="shared" si="1"/>
        <v>3.842617500597667E-3</v>
      </c>
    </row>
    <row r="63" spans="1:17" x14ac:dyDescent="0.25">
      <c r="A63" s="5" t="s">
        <v>74</v>
      </c>
      <c r="C63" s="25">
        <v>1813.7</v>
      </c>
      <c r="D63" s="25">
        <v>1823.1</v>
      </c>
      <c r="E63" s="25">
        <v>1873.1</v>
      </c>
      <c r="F63" s="25">
        <v>2031.9</v>
      </c>
      <c r="G63" s="25">
        <v>2194.6</v>
      </c>
      <c r="H63" s="25">
        <v>1817.3</v>
      </c>
      <c r="I63" s="7">
        <f t="shared" si="0"/>
        <v>3.9666374303237717E-4</v>
      </c>
      <c r="K63" s="27">
        <v>33589</v>
      </c>
      <c r="L63" s="27">
        <v>34033.1</v>
      </c>
      <c r="M63" s="27">
        <v>34615.1</v>
      </c>
      <c r="N63" s="27">
        <v>35360.199999999997</v>
      </c>
      <c r="O63" s="27">
        <v>34643.599999999999</v>
      </c>
      <c r="P63" s="27">
        <v>34027.1</v>
      </c>
      <c r="Q63" s="7">
        <f t="shared" si="1"/>
        <v>2.5950881352168054E-3</v>
      </c>
    </row>
    <row r="64" spans="1:17" x14ac:dyDescent="0.25">
      <c r="A64" s="5" t="s">
        <v>75</v>
      </c>
      <c r="C64" s="25">
        <v>209.5</v>
      </c>
      <c r="D64" s="25">
        <v>186.6</v>
      </c>
      <c r="E64" s="25">
        <v>193.7</v>
      </c>
      <c r="F64" s="25">
        <v>189.3</v>
      </c>
      <c r="G64" s="25">
        <v>179.1</v>
      </c>
      <c r="H64" s="25">
        <v>180.5</v>
      </c>
      <c r="I64" s="7">
        <f t="shared" si="0"/>
        <v>-2.935899158151889E-2</v>
      </c>
      <c r="K64" s="27">
        <v>7886.5000000000009</v>
      </c>
      <c r="L64" s="27">
        <v>7943</v>
      </c>
      <c r="M64" s="27">
        <v>8322.0000000000018</v>
      </c>
      <c r="N64" s="27">
        <v>8512.4000000000015</v>
      </c>
      <c r="O64" s="27">
        <v>8096.3</v>
      </c>
      <c r="P64" s="27">
        <v>8265.2000000000007</v>
      </c>
      <c r="Q64" s="7">
        <f t="shared" si="1"/>
        <v>9.4244313775637689E-3</v>
      </c>
    </row>
    <row r="65" spans="1:17" x14ac:dyDescent="0.25">
      <c r="A65" s="5" t="s">
        <v>76</v>
      </c>
      <c r="C65" s="25">
        <v>125</v>
      </c>
      <c r="D65" s="25">
        <v>111.2</v>
      </c>
      <c r="E65" s="25">
        <v>116.5</v>
      </c>
      <c r="F65" s="25">
        <v>117.2</v>
      </c>
      <c r="G65" s="25">
        <v>109.1</v>
      </c>
      <c r="H65" s="25">
        <v>106.2</v>
      </c>
      <c r="I65" s="7">
        <f t="shared" si="0"/>
        <v>-3.2072339802390992E-2</v>
      </c>
      <c r="K65" s="27">
        <v>4490.6000000000004</v>
      </c>
      <c r="L65" s="27">
        <v>4557.7999999999993</v>
      </c>
      <c r="M65" s="27">
        <v>4951.5</v>
      </c>
      <c r="N65" s="27">
        <v>5211.1999999999989</v>
      </c>
      <c r="O65" s="27">
        <v>4876.9999999999991</v>
      </c>
      <c r="P65" s="27">
        <v>4844.4000000000005</v>
      </c>
      <c r="Q65" s="7">
        <f t="shared" si="1"/>
        <v>1.5283024107345833E-2</v>
      </c>
    </row>
    <row r="66" spans="1:17" x14ac:dyDescent="0.25">
      <c r="A66" s="5" t="s">
        <v>77</v>
      </c>
      <c r="C66" s="25">
        <v>85.3</v>
      </c>
      <c r="D66" s="25">
        <v>76.2</v>
      </c>
      <c r="E66" s="25">
        <v>77.900000000000006</v>
      </c>
      <c r="F66" s="25">
        <v>72.599999999999994</v>
      </c>
      <c r="G66" s="25">
        <v>70.400000000000006</v>
      </c>
      <c r="H66" s="25">
        <v>74.7</v>
      </c>
      <c r="I66" s="7">
        <f t="shared" si="0"/>
        <v>-2.6189811309293209E-2</v>
      </c>
      <c r="K66" s="27">
        <v>3392.5000000000005</v>
      </c>
      <c r="L66" s="27">
        <v>3382.7999999999997</v>
      </c>
      <c r="M66" s="27">
        <v>3362.0000000000005</v>
      </c>
      <c r="N66" s="27">
        <v>3299.4999999999995</v>
      </c>
      <c r="O66" s="27">
        <v>3212.9</v>
      </c>
      <c r="P66" s="27">
        <v>3401.0000000000005</v>
      </c>
      <c r="Q66" s="7">
        <f t="shared" si="1"/>
        <v>5.0060391997441833E-4</v>
      </c>
    </row>
    <row r="67" spans="1:17" x14ac:dyDescent="0.25">
      <c r="A67" s="5" t="s">
        <v>78</v>
      </c>
      <c r="C67" s="25">
        <v>4306.3</v>
      </c>
      <c r="D67" s="25">
        <v>4489.8999999999996</v>
      </c>
      <c r="E67" s="25">
        <v>4554.7</v>
      </c>
      <c r="F67" s="25">
        <v>4488.5</v>
      </c>
      <c r="G67" s="25">
        <v>4046.7</v>
      </c>
      <c r="H67" s="25">
        <v>3903.3</v>
      </c>
      <c r="I67" s="7">
        <f t="shared" si="0"/>
        <v>-1.9459514479756024E-2</v>
      </c>
      <c r="K67" s="27">
        <v>134567.5</v>
      </c>
      <c r="L67" s="27">
        <v>139626.79999999996</v>
      </c>
      <c r="M67" s="27">
        <v>143820.70000000001</v>
      </c>
      <c r="N67" s="27">
        <v>144913.09999999998</v>
      </c>
      <c r="O67" s="27">
        <v>142957.1</v>
      </c>
      <c r="P67" s="27">
        <v>150797.6</v>
      </c>
      <c r="Q67" s="7">
        <f t="shared" si="1"/>
        <v>2.3035841144643632E-2</v>
      </c>
    </row>
    <row r="68" spans="1:17" x14ac:dyDescent="0.25">
      <c r="A68" s="5" t="s">
        <v>79</v>
      </c>
      <c r="C68" s="25">
        <v>1191.5999999999999</v>
      </c>
      <c r="D68" s="25">
        <v>1254.3</v>
      </c>
      <c r="E68" s="25">
        <v>1295</v>
      </c>
      <c r="F68" s="25">
        <v>1340.8</v>
      </c>
      <c r="G68" s="25">
        <v>1331.9</v>
      </c>
      <c r="H68" s="25">
        <v>1485.9</v>
      </c>
      <c r="I68" s="7">
        <f t="shared" si="0"/>
        <v>4.5133618132676911E-2</v>
      </c>
      <c r="K68" s="27">
        <v>49419.7</v>
      </c>
      <c r="L68" s="27">
        <v>50465.3</v>
      </c>
      <c r="M68" s="27">
        <v>52011.899999999994</v>
      </c>
      <c r="N68" s="27">
        <v>51250.400000000001</v>
      </c>
      <c r="O68" s="27">
        <v>52493.600000000013</v>
      </c>
      <c r="P68" s="27">
        <v>59080.2</v>
      </c>
      <c r="Q68" s="7">
        <f t="shared" si="1"/>
        <v>3.6354578535748416E-2</v>
      </c>
    </row>
    <row r="69" spans="1:17" x14ac:dyDescent="0.25">
      <c r="A69" s="5" t="s">
        <v>80</v>
      </c>
      <c r="C69" s="25">
        <v>820.5</v>
      </c>
      <c r="D69" s="25">
        <v>741.9</v>
      </c>
      <c r="E69" s="25">
        <v>644.4</v>
      </c>
      <c r="F69" s="25">
        <v>705.9</v>
      </c>
      <c r="G69" s="25">
        <v>628.29999999999995</v>
      </c>
      <c r="H69" s="25">
        <v>526.29999999999995</v>
      </c>
      <c r="I69" s="7">
        <f t="shared" si="0"/>
        <v>-8.4979220047675885E-2</v>
      </c>
      <c r="K69" s="27">
        <v>20520.199999999997</v>
      </c>
      <c r="L69" s="27">
        <v>20469.8</v>
      </c>
      <c r="M69" s="27">
        <v>22380.899999999994</v>
      </c>
      <c r="N69" s="27">
        <v>22621.599999999999</v>
      </c>
      <c r="O69" s="27">
        <v>21466.7</v>
      </c>
      <c r="P69" s="27">
        <v>21091.800000000003</v>
      </c>
      <c r="Q69" s="7">
        <f t="shared" si="1"/>
        <v>5.5100392353104599E-3</v>
      </c>
    </row>
    <row r="70" spans="1:17" x14ac:dyDescent="0.25">
      <c r="A70" s="5" t="s">
        <v>81</v>
      </c>
      <c r="C70" s="25">
        <v>1374.3</v>
      </c>
      <c r="D70" s="25">
        <v>1466.7</v>
      </c>
      <c r="E70" s="25">
        <v>1520.8</v>
      </c>
      <c r="F70" s="25">
        <v>1318</v>
      </c>
      <c r="G70" s="25">
        <v>1052.2</v>
      </c>
      <c r="H70" s="25">
        <v>821.6</v>
      </c>
      <c r="I70" s="7">
        <f t="shared" si="0"/>
        <v>-9.7773088940757091E-2</v>
      </c>
      <c r="K70" s="27">
        <v>42079.7</v>
      </c>
      <c r="L70" s="27">
        <v>44749.599999999999</v>
      </c>
      <c r="M70" s="27">
        <v>44028.200000000004</v>
      </c>
      <c r="N70" s="27">
        <v>44347</v>
      </c>
      <c r="O70" s="27">
        <v>42892.2</v>
      </c>
      <c r="P70" s="27">
        <v>43649.4</v>
      </c>
      <c r="Q70" s="7">
        <f t="shared" si="1"/>
        <v>7.3517115820400658E-3</v>
      </c>
    </row>
    <row r="71" spans="1:17" x14ac:dyDescent="0.25">
      <c r="A71" s="5" t="s">
        <v>82</v>
      </c>
      <c r="C71" s="25">
        <v>1324.7</v>
      </c>
      <c r="D71" s="25">
        <v>1415.9</v>
      </c>
      <c r="E71" s="25">
        <v>1470.3</v>
      </c>
      <c r="F71" s="25">
        <v>1262.9000000000001</v>
      </c>
      <c r="G71" s="25">
        <v>1001.7</v>
      </c>
      <c r="H71" s="25">
        <v>774.1</v>
      </c>
      <c r="I71" s="7">
        <f t="shared" si="0"/>
        <v>-0.10187681829448936</v>
      </c>
      <c r="K71" s="27">
        <v>39572.5</v>
      </c>
      <c r="L71" s="27">
        <v>42118.7</v>
      </c>
      <c r="M71" s="27">
        <v>41402.200000000004</v>
      </c>
      <c r="N71" s="27">
        <v>41663.299999999996</v>
      </c>
      <c r="O71" s="27">
        <v>40297.4</v>
      </c>
      <c r="P71" s="27">
        <v>41033.599999999999</v>
      </c>
      <c r="Q71" s="7">
        <f t="shared" si="1"/>
        <v>7.2777169316280421E-3</v>
      </c>
    </row>
    <row r="72" spans="1:17" x14ac:dyDescent="0.25">
      <c r="A72" s="5" t="s">
        <v>83</v>
      </c>
      <c r="C72" s="25">
        <v>250.6</v>
      </c>
      <c r="D72" s="25">
        <v>274.89999999999998</v>
      </c>
      <c r="E72" s="25">
        <v>308.8</v>
      </c>
      <c r="F72" s="25">
        <v>267.39999999999998</v>
      </c>
      <c r="G72" s="25">
        <v>225.2</v>
      </c>
      <c r="H72" s="25">
        <v>237.5</v>
      </c>
      <c r="I72" s="7">
        <f t="shared" si="0"/>
        <v>-1.0680636384548192E-2</v>
      </c>
      <c r="K72" s="27">
        <v>7553.2</v>
      </c>
      <c r="L72" s="27">
        <v>8623.7999999999993</v>
      </c>
      <c r="M72" s="27">
        <v>8854.2999999999993</v>
      </c>
      <c r="N72" s="27">
        <v>8146.3</v>
      </c>
      <c r="O72" s="27">
        <v>9778.6</v>
      </c>
      <c r="P72" s="27">
        <v>10707.3</v>
      </c>
      <c r="Q72" s="7">
        <f t="shared" si="1"/>
        <v>7.2283929794395574E-2</v>
      </c>
    </row>
    <row r="73" spans="1:17" x14ac:dyDescent="0.25">
      <c r="A73" s="5" t="s">
        <v>84</v>
      </c>
      <c r="C73" s="25">
        <v>109.9</v>
      </c>
      <c r="D73" s="25">
        <v>106.9</v>
      </c>
      <c r="E73" s="25">
        <v>194</v>
      </c>
      <c r="F73" s="25">
        <v>162.80000000000001</v>
      </c>
      <c r="G73" s="25">
        <v>65</v>
      </c>
      <c r="H73" s="25">
        <v>65.8</v>
      </c>
      <c r="I73" s="7">
        <f t="shared" ref="I73:I136" si="2">(H73/C73)^(1/5)-1</f>
        <v>-9.7503263290205422E-2</v>
      </c>
      <c r="K73" s="27">
        <v>14359</v>
      </c>
      <c r="L73" s="27">
        <v>16010.6</v>
      </c>
      <c r="M73" s="27">
        <v>14991.600000000002</v>
      </c>
      <c r="N73" s="27">
        <v>15231.300000000001</v>
      </c>
      <c r="O73" s="27">
        <v>12919.7</v>
      </c>
      <c r="P73" s="27">
        <v>13630.7</v>
      </c>
      <c r="Q73" s="7">
        <f t="shared" ref="Q73:Q136" si="3">(P73/K73)^(1/5)-1</f>
        <v>-1.0356462996192417E-2</v>
      </c>
    </row>
    <row r="74" spans="1:17" x14ac:dyDescent="0.25">
      <c r="A74" s="5" t="s">
        <v>85</v>
      </c>
      <c r="C74" s="25">
        <v>765.3</v>
      </c>
      <c r="D74" s="25">
        <v>813.9</v>
      </c>
      <c r="E74" s="25">
        <v>698.1</v>
      </c>
      <c r="F74" s="25">
        <v>584.9</v>
      </c>
      <c r="G74" s="25">
        <v>428.1</v>
      </c>
      <c r="H74" s="25">
        <v>231.3</v>
      </c>
      <c r="I74" s="7">
        <f t="shared" si="2"/>
        <v>-0.21282954752613925</v>
      </c>
      <c r="K74" s="27">
        <v>8580.6999999999989</v>
      </c>
      <c r="L74" s="27">
        <v>8691</v>
      </c>
      <c r="M74" s="27">
        <v>7939.3999999999987</v>
      </c>
      <c r="N74" s="27">
        <v>8046.9999999999991</v>
      </c>
      <c r="O74" s="27">
        <v>7477.4</v>
      </c>
      <c r="P74" s="27">
        <v>7230.5</v>
      </c>
      <c r="Q74" s="7">
        <f t="shared" si="3"/>
        <v>-3.3661856544588087E-2</v>
      </c>
    </row>
    <row r="75" spans="1:17" x14ac:dyDescent="0.25">
      <c r="A75" s="5" t="s">
        <v>86</v>
      </c>
      <c r="C75" s="25">
        <v>25.9</v>
      </c>
      <c r="D75" s="25">
        <v>31.3</v>
      </c>
      <c r="E75" s="25">
        <v>33.200000000000003</v>
      </c>
      <c r="F75" s="25">
        <v>32.9</v>
      </c>
      <c r="G75" s="25">
        <v>70</v>
      </c>
      <c r="H75" s="25">
        <v>55.3</v>
      </c>
      <c r="I75" s="7">
        <f t="shared" si="2"/>
        <v>0.16381800962328552</v>
      </c>
      <c r="K75" s="27">
        <v>1245.1000000000001</v>
      </c>
      <c r="L75" s="27">
        <v>1293.5000000000002</v>
      </c>
      <c r="M75" s="27">
        <v>1340.4999999999998</v>
      </c>
      <c r="N75" s="27">
        <v>1338.2</v>
      </c>
      <c r="O75" s="27">
        <v>1499.0000000000002</v>
      </c>
      <c r="P75" s="27">
        <v>1362.3999999999999</v>
      </c>
      <c r="Q75" s="7">
        <f t="shared" si="3"/>
        <v>1.8169493140402393E-2</v>
      </c>
    </row>
    <row r="76" spans="1:17" x14ac:dyDescent="0.25">
      <c r="A76" s="5" t="s">
        <v>87</v>
      </c>
      <c r="C76" s="25">
        <v>162.30000000000001</v>
      </c>
      <c r="D76" s="25">
        <v>178.4</v>
      </c>
      <c r="E76" s="25">
        <v>218.2</v>
      </c>
      <c r="F76" s="25">
        <v>201.8</v>
      </c>
      <c r="G76" s="25">
        <v>220.7</v>
      </c>
      <c r="H76" s="25">
        <v>190.1</v>
      </c>
      <c r="I76" s="7">
        <f t="shared" si="2"/>
        <v>3.2126002440861612E-2</v>
      </c>
      <c r="K76" s="27">
        <v>7983.8</v>
      </c>
      <c r="L76" s="27">
        <v>7573.5999999999985</v>
      </c>
      <c r="M76" s="27">
        <v>8243.7999999999993</v>
      </c>
      <c r="N76" s="27">
        <v>8924.8000000000011</v>
      </c>
      <c r="O76" s="27">
        <v>8548.8999999999978</v>
      </c>
      <c r="P76" s="27">
        <v>7906.1</v>
      </c>
      <c r="Q76" s="7">
        <f t="shared" si="3"/>
        <v>-1.9540633633077231E-3</v>
      </c>
    </row>
    <row r="77" spans="1:17" x14ac:dyDescent="0.25">
      <c r="A77" s="5" t="s">
        <v>88</v>
      </c>
      <c r="C77" s="25">
        <v>76.900000000000006</v>
      </c>
      <c r="D77" s="25">
        <v>79.7</v>
      </c>
      <c r="E77" s="25">
        <v>80.3</v>
      </c>
      <c r="F77" s="25">
        <v>81.7</v>
      </c>
      <c r="G77" s="25">
        <v>72.2</v>
      </c>
      <c r="H77" s="25">
        <v>64.599999999999994</v>
      </c>
      <c r="I77" s="7">
        <f t="shared" si="2"/>
        <v>-3.4257741139808173E-2</v>
      </c>
      <c r="K77" s="27">
        <v>2669.4</v>
      </c>
      <c r="L77" s="27">
        <v>2797.3999999999996</v>
      </c>
      <c r="M77" s="27">
        <v>2820.7999999999997</v>
      </c>
      <c r="N77" s="27">
        <v>2872.1</v>
      </c>
      <c r="O77" s="27">
        <v>2779.3999999999996</v>
      </c>
      <c r="P77" s="27">
        <v>2811.8999999999996</v>
      </c>
      <c r="Q77" s="7">
        <f t="shared" si="3"/>
        <v>1.0455618616762585E-2</v>
      </c>
    </row>
    <row r="78" spans="1:17" x14ac:dyDescent="0.25">
      <c r="A78" s="5" t="s">
        <v>89</v>
      </c>
      <c r="C78" s="25">
        <v>931.8</v>
      </c>
      <c r="D78" s="25">
        <v>1009</v>
      </c>
      <c r="E78" s="25">
        <v>1049.9000000000001</v>
      </c>
      <c r="F78" s="25">
        <v>1123.9000000000001</v>
      </c>
      <c r="G78" s="25">
        <v>1057.4000000000001</v>
      </c>
      <c r="H78" s="25">
        <v>1097.7</v>
      </c>
      <c r="I78" s="7">
        <f t="shared" si="2"/>
        <v>3.3313709940091751E-2</v>
      </c>
      <c r="K78" s="27">
        <v>23384.599999999995</v>
      </c>
      <c r="L78" s="27">
        <v>24451.9</v>
      </c>
      <c r="M78" s="27">
        <v>26242.000000000004</v>
      </c>
      <c r="N78" s="27">
        <v>27486.399999999998</v>
      </c>
      <c r="O78" s="27">
        <v>26840.3</v>
      </c>
      <c r="P78" s="27">
        <v>27895.700000000004</v>
      </c>
      <c r="Q78" s="7">
        <f t="shared" si="3"/>
        <v>3.5908659875572679E-2</v>
      </c>
    </row>
    <row r="79" spans="1:17" x14ac:dyDescent="0.25">
      <c r="A79" s="5" t="s">
        <v>90</v>
      </c>
      <c r="C79" s="25">
        <v>5846.4</v>
      </c>
      <c r="D79" s="25">
        <v>6154.8</v>
      </c>
      <c r="E79" s="25">
        <v>6348.5</v>
      </c>
      <c r="F79" s="25">
        <v>6250.2</v>
      </c>
      <c r="G79" s="25">
        <v>5803.2</v>
      </c>
      <c r="H79" s="25">
        <v>5976.1</v>
      </c>
      <c r="I79" s="7">
        <f t="shared" si="2"/>
        <v>4.3980620288566197E-3</v>
      </c>
      <c r="K79" s="27">
        <v>188942.09999999998</v>
      </c>
      <c r="L79" s="27">
        <v>192647.1</v>
      </c>
      <c r="M79" s="27">
        <v>198531.49999999997</v>
      </c>
      <c r="N79" s="27">
        <v>198459.19999999998</v>
      </c>
      <c r="O79" s="27">
        <v>179465.00000000003</v>
      </c>
      <c r="P79" s="27">
        <v>187284.70000000004</v>
      </c>
      <c r="Q79" s="7">
        <f t="shared" si="3"/>
        <v>-1.7605883305308323E-3</v>
      </c>
    </row>
    <row r="80" spans="1:17" x14ac:dyDescent="0.25">
      <c r="A80" s="5" t="s">
        <v>91</v>
      </c>
      <c r="C80" s="25">
        <v>1176</v>
      </c>
      <c r="D80" s="25">
        <v>1279.7</v>
      </c>
      <c r="E80" s="25">
        <v>1186.5999999999999</v>
      </c>
      <c r="F80" s="25">
        <v>1224.5999999999999</v>
      </c>
      <c r="G80" s="25">
        <v>1433.9</v>
      </c>
      <c r="H80" s="25">
        <v>1442</v>
      </c>
      <c r="I80" s="7">
        <f t="shared" si="2"/>
        <v>4.1625462645169753E-2</v>
      </c>
      <c r="K80" s="27">
        <v>24535.500000000004</v>
      </c>
      <c r="L80" s="27">
        <v>25954.7</v>
      </c>
      <c r="M80" s="27">
        <v>25985.200000000001</v>
      </c>
      <c r="N80" s="27">
        <v>26484.799999999999</v>
      </c>
      <c r="O80" s="27">
        <v>25976.400000000005</v>
      </c>
      <c r="P80" s="27">
        <v>27195.199999999993</v>
      </c>
      <c r="Q80" s="7">
        <f t="shared" si="3"/>
        <v>2.0797197032911274E-2</v>
      </c>
    </row>
    <row r="81" spans="1:17" x14ac:dyDescent="0.25">
      <c r="A81" s="5" t="s">
        <v>92</v>
      </c>
      <c r="C81" s="25">
        <v>49.6</v>
      </c>
      <c r="D81" s="25">
        <v>53.5</v>
      </c>
      <c r="E81" s="25">
        <v>53.5</v>
      </c>
      <c r="F81" s="25">
        <v>65.7</v>
      </c>
      <c r="G81" s="25">
        <v>63.4</v>
      </c>
      <c r="H81" s="25">
        <v>67.599999999999994</v>
      </c>
      <c r="I81" s="7">
        <f t="shared" si="2"/>
        <v>6.3880880105099624E-2</v>
      </c>
      <c r="K81" s="27">
        <v>1448.3999999999999</v>
      </c>
      <c r="L81" s="27">
        <v>1580.6</v>
      </c>
      <c r="M81" s="27">
        <v>1505.4</v>
      </c>
      <c r="N81" s="27">
        <v>1519.1000000000001</v>
      </c>
      <c r="O81" s="27">
        <v>1514.0000000000002</v>
      </c>
      <c r="P81" s="27">
        <v>1613.6</v>
      </c>
      <c r="Q81" s="7">
        <f t="shared" si="3"/>
        <v>2.1836646323883713E-2</v>
      </c>
    </row>
    <row r="82" spans="1:17" x14ac:dyDescent="0.25">
      <c r="A82" s="5" t="s">
        <v>93</v>
      </c>
      <c r="C82" s="25">
        <v>3.3</v>
      </c>
      <c r="D82" s="25">
        <v>3.4</v>
      </c>
      <c r="E82" s="25">
        <v>4.4000000000000004</v>
      </c>
      <c r="F82" s="25">
        <v>4.4000000000000004</v>
      </c>
      <c r="G82" s="25">
        <v>3.3</v>
      </c>
      <c r="H82" s="25">
        <v>4.0999999999999996</v>
      </c>
      <c r="I82" s="7">
        <f t="shared" si="2"/>
        <v>4.4369026902302489E-2</v>
      </c>
      <c r="K82" s="27">
        <v>1396.8</v>
      </c>
      <c r="L82" s="27">
        <v>1455.9</v>
      </c>
      <c r="M82" s="27">
        <v>1589.7000000000003</v>
      </c>
      <c r="N82" s="27">
        <v>1831.6999999999998</v>
      </c>
      <c r="O82" s="27">
        <v>1584.8</v>
      </c>
      <c r="P82" s="27">
        <v>1704.3</v>
      </c>
      <c r="Q82" s="7">
        <f t="shared" si="3"/>
        <v>4.0596506456826109E-2</v>
      </c>
    </row>
    <row r="83" spans="1:17" x14ac:dyDescent="0.25">
      <c r="A83" s="5" t="s">
        <v>94</v>
      </c>
      <c r="C83" s="25">
        <v>192.2</v>
      </c>
      <c r="D83" s="25">
        <v>218.7</v>
      </c>
      <c r="E83" s="25">
        <v>209.6</v>
      </c>
      <c r="F83" s="25">
        <v>223.4</v>
      </c>
      <c r="G83" s="25">
        <v>229.3</v>
      </c>
      <c r="H83" s="25">
        <v>260.3</v>
      </c>
      <c r="I83" s="7">
        <f t="shared" si="2"/>
        <v>6.2537232008532451E-2</v>
      </c>
      <c r="K83" s="27">
        <v>2457.9999999999995</v>
      </c>
      <c r="L83" s="27">
        <v>2576.3000000000002</v>
      </c>
      <c r="M83" s="27">
        <v>2439.1999999999998</v>
      </c>
      <c r="N83" s="27">
        <v>2377.3000000000002</v>
      </c>
      <c r="O83" s="27">
        <v>2393.5</v>
      </c>
      <c r="P83" s="27">
        <v>2298.6999999999998</v>
      </c>
      <c r="Q83" s="7">
        <f t="shared" si="3"/>
        <v>-1.3311461401268487E-2</v>
      </c>
    </row>
    <row r="84" spans="1:17" x14ac:dyDescent="0.25">
      <c r="A84" s="5" t="s">
        <v>95</v>
      </c>
      <c r="C84" s="25">
        <v>36.799999999999997</v>
      </c>
      <c r="D84" s="25">
        <v>36.299999999999997</v>
      </c>
      <c r="E84" s="25">
        <v>43.2</v>
      </c>
      <c r="F84" s="25">
        <v>49.7</v>
      </c>
      <c r="G84" s="25">
        <v>48.9</v>
      </c>
      <c r="H84" s="25">
        <v>50</v>
      </c>
      <c r="I84" s="7">
        <f t="shared" si="2"/>
        <v>6.322318187613063E-2</v>
      </c>
      <c r="K84" s="27">
        <v>2881.6000000000004</v>
      </c>
      <c r="L84" s="27">
        <v>3020.1000000000004</v>
      </c>
      <c r="M84" s="27">
        <v>2875.2</v>
      </c>
      <c r="N84" s="27">
        <v>3038.2</v>
      </c>
      <c r="O84" s="27">
        <v>3034.2000000000003</v>
      </c>
      <c r="P84" s="27">
        <v>2983.4</v>
      </c>
      <c r="Q84" s="7">
        <f t="shared" si="3"/>
        <v>6.9677413957678347E-3</v>
      </c>
    </row>
    <row r="85" spans="1:17" x14ac:dyDescent="0.25">
      <c r="A85" s="5" t="s">
        <v>96</v>
      </c>
      <c r="C85" s="25">
        <v>498.1</v>
      </c>
      <c r="D85" s="25">
        <v>557.29999999999995</v>
      </c>
      <c r="E85" s="25">
        <v>485.6</v>
      </c>
      <c r="F85" s="25">
        <v>479.9</v>
      </c>
      <c r="G85" s="25">
        <v>647.1</v>
      </c>
      <c r="H85" s="25">
        <v>630.70000000000005</v>
      </c>
      <c r="I85" s="7">
        <f t="shared" si="2"/>
        <v>4.8337829889722128E-2</v>
      </c>
      <c r="K85" s="27">
        <v>5165</v>
      </c>
      <c r="L85" s="27">
        <v>5704.0000000000009</v>
      </c>
      <c r="M85" s="27">
        <v>5528.5</v>
      </c>
      <c r="N85" s="27">
        <v>5477.3</v>
      </c>
      <c r="O85" s="27">
        <v>5377</v>
      </c>
      <c r="P85" s="27">
        <v>5648.2</v>
      </c>
      <c r="Q85" s="7">
        <f t="shared" si="3"/>
        <v>1.8047280502663909E-2</v>
      </c>
    </row>
    <row r="86" spans="1:17" x14ac:dyDescent="0.25">
      <c r="A86" s="5" t="s">
        <v>97</v>
      </c>
      <c r="C86" s="25">
        <v>19.7</v>
      </c>
      <c r="D86" s="25">
        <v>20.5</v>
      </c>
      <c r="E86" s="25">
        <v>17.899999999999999</v>
      </c>
      <c r="F86" s="25">
        <v>15.6</v>
      </c>
      <c r="G86" s="25">
        <v>14.5</v>
      </c>
      <c r="H86" s="25">
        <v>16.3</v>
      </c>
      <c r="I86" s="7">
        <f t="shared" si="2"/>
        <v>-3.7181834212169695E-2</v>
      </c>
      <c r="K86" s="27">
        <v>1252.2</v>
      </c>
      <c r="L86" s="27">
        <v>1248.1000000000001</v>
      </c>
      <c r="M86" s="27">
        <v>1253.7</v>
      </c>
      <c r="N86" s="27">
        <v>1178.5</v>
      </c>
      <c r="O86" s="27">
        <v>1111.3</v>
      </c>
      <c r="P86" s="27">
        <v>1378.4</v>
      </c>
      <c r="Q86" s="7">
        <f t="shared" si="3"/>
        <v>1.9389868699302815E-2</v>
      </c>
    </row>
    <row r="87" spans="1:17" x14ac:dyDescent="0.25">
      <c r="A87" s="5" t="s">
        <v>98</v>
      </c>
      <c r="C87" s="25">
        <v>414.8</v>
      </c>
      <c r="D87" s="25">
        <v>428.2</v>
      </c>
      <c r="E87" s="25">
        <v>411.2</v>
      </c>
      <c r="F87" s="25">
        <v>428.3</v>
      </c>
      <c r="G87" s="25">
        <v>464.4</v>
      </c>
      <c r="H87" s="25">
        <v>444.2</v>
      </c>
      <c r="I87" s="7">
        <f t="shared" si="2"/>
        <v>1.378990256667989E-2</v>
      </c>
      <c r="K87" s="27">
        <v>9971.9000000000015</v>
      </c>
      <c r="L87" s="27">
        <v>10401.699999999999</v>
      </c>
      <c r="M87" s="27">
        <v>10918.099999999999</v>
      </c>
      <c r="N87" s="27">
        <v>11221.6</v>
      </c>
      <c r="O87" s="27">
        <v>11141.4</v>
      </c>
      <c r="P87" s="27">
        <v>11776.299999999997</v>
      </c>
      <c r="Q87" s="7">
        <f t="shared" si="3"/>
        <v>3.3822998330660603E-2</v>
      </c>
    </row>
    <row r="88" spans="1:17" x14ac:dyDescent="0.25">
      <c r="A88" s="5" t="s">
        <v>99</v>
      </c>
      <c r="C88" s="25">
        <v>328.7</v>
      </c>
      <c r="D88" s="25">
        <v>340.3</v>
      </c>
      <c r="E88" s="25">
        <v>292.89999999999998</v>
      </c>
      <c r="F88" s="25">
        <v>305.60000000000002</v>
      </c>
      <c r="G88" s="25">
        <v>319.8</v>
      </c>
      <c r="H88" s="25">
        <v>288.7</v>
      </c>
      <c r="I88" s="7">
        <f t="shared" si="2"/>
        <v>-2.5617633336790568E-2</v>
      </c>
      <c r="K88" s="27">
        <v>2269.8000000000002</v>
      </c>
      <c r="L88" s="27">
        <v>2387.4999999999995</v>
      </c>
      <c r="M88" s="27">
        <v>2404.4</v>
      </c>
      <c r="N88" s="27">
        <v>2566.3999999999996</v>
      </c>
      <c r="O88" s="27">
        <v>2517.5</v>
      </c>
      <c r="P88" s="27">
        <v>2551.5</v>
      </c>
      <c r="Q88" s="7">
        <f t="shared" si="3"/>
        <v>2.3673819190714429E-2</v>
      </c>
    </row>
    <row r="89" spans="1:17" x14ac:dyDescent="0.25">
      <c r="A89" s="5" t="s">
        <v>100</v>
      </c>
      <c r="C89" s="25">
        <v>81.400000000000006</v>
      </c>
      <c r="D89" s="25">
        <v>82.2</v>
      </c>
      <c r="E89" s="25">
        <v>85.9</v>
      </c>
      <c r="F89" s="25">
        <v>86.7</v>
      </c>
      <c r="G89" s="25">
        <v>94.1</v>
      </c>
      <c r="H89" s="25">
        <v>98.4</v>
      </c>
      <c r="I89" s="7">
        <f t="shared" si="2"/>
        <v>3.8661750533474093E-2</v>
      </c>
      <c r="K89" s="27">
        <v>3751.1000000000004</v>
      </c>
      <c r="L89" s="27">
        <v>3986</v>
      </c>
      <c r="M89" s="27">
        <v>4263.2000000000007</v>
      </c>
      <c r="N89" s="27">
        <v>4499.2</v>
      </c>
      <c r="O89" s="27">
        <v>4444.1000000000004</v>
      </c>
      <c r="P89" s="27">
        <v>4767.2999999999993</v>
      </c>
      <c r="Q89" s="7">
        <f t="shared" si="3"/>
        <v>4.9114206552284045E-2</v>
      </c>
    </row>
    <row r="90" spans="1:17" x14ac:dyDescent="0.25">
      <c r="A90" s="5" t="s">
        <v>101</v>
      </c>
      <c r="C90" s="25">
        <v>30.8</v>
      </c>
      <c r="D90" s="25">
        <v>33</v>
      </c>
      <c r="E90" s="25">
        <v>44</v>
      </c>
      <c r="F90" s="25">
        <v>48.2</v>
      </c>
      <c r="G90" s="25">
        <v>58.7</v>
      </c>
      <c r="H90" s="25">
        <v>59.4</v>
      </c>
      <c r="I90" s="7">
        <f t="shared" si="2"/>
        <v>0.14037357635025294</v>
      </c>
      <c r="K90" s="27">
        <v>4013.1000000000004</v>
      </c>
      <c r="L90" s="27">
        <v>4070.8999999999996</v>
      </c>
      <c r="M90" s="27">
        <v>4292.7</v>
      </c>
      <c r="N90" s="27">
        <v>4235.8999999999996</v>
      </c>
      <c r="O90" s="27">
        <v>4259.3</v>
      </c>
      <c r="P90" s="27">
        <v>4547.5</v>
      </c>
      <c r="Q90" s="7">
        <f t="shared" si="3"/>
        <v>2.5317913778350132E-2</v>
      </c>
    </row>
    <row r="91" spans="1:17" x14ac:dyDescent="0.25">
      <c r="A91" s="5" t="s">
        <v>102</v>
      </c>
      <c r="C91" s="25">
        <v>54.9</v>
      </c>
      <c r="D91" s="25">
        <v>59.9</v>
      </c>
      <c r="E91" s="25">
        <v>57.4</v>
      </c>
      <c r="F91" s="25">
        <v>63.2</v>
      </c>
      <c r="G91" s="25">
        <v>77</v>
      </c>
      <c r="H91" s="25">
        <v>87.9</v>
      </c>
      <c r="I91" s="7">
        <f t="shared" si="2"/>
        <v>9.8710578895339962E-2</v>
      </c>
      <c r="K91" s="27">
        <v>6928.0999999999985</v>
      </c>
      <c r="L91" s="27">
        <v>6826.7999999999993</v>
      </c>
      <c r="M91" s="27">
        <v>6762.1999999999989</v>
      </c>
      <c r="N91" s="27">
        <v>6907.6</v>
      </c>
      <c r="O91" s="27">
        <v>7035.2</v>
      </c>
      <c r="P91" s="27">
        <v>7647.2999999999993</v>
      </c>
      <c r="Q91" s="7">
        <f t="shared" si="3"/>
        <v>1.9949797354986476E-2</v>
      </c>
    </row>
    <row r="92" spans="1:17" x14ac:dyDescent="0.25">
      <c r="A92" s="5" t="s">
        <v>103</v>
      </c>
      <c r="C92" s="25">
        <v>40.4</v>
      </c>
      <c r="D92" s="25">
        <v>42.1</v>
      </c>
      <c r="E92" s="25">
        <v>38.5</v>
      </c>
      <c r="F92" s="25">
        <v>43.8</v>
      </c>
      <c r="G92" s="25">
        <v>39.6</v>
      </c>
      <c r="H92" s="25">
        <v>51.2</v>
      </c>
      <c r="I92" s="7">
        <f t="shared" si="2"/>
        <v>4.8522415131136976E-2</v>
      </c>
      <c r="K92" s="27">
        <v>1633.4</v>
      </c>
      <c r="L92" s="27">
        <v>1544.6</v>
      </c>
      <c r="M92" s="27">
        <v>1597.2999999999997</v>
      </c>
      <c r="N92" s="27">
        <v>1712.9</v>
      </c>
      <c r="O92" s="27">
        <v>1607.1999999999998</v>
      </c>
      <c r="P92" s="27">
        <v>1690.4000000000003</v>
      </c>
      <c r="Q92" s="7">
        <f t="shared" si="3"/>
        <v>6.8838767764312081E-3</v>
      </c>
    </row>
    <row r="93" spans="1:17" x14ac:dyDescent="0.25">
      <c r="A93" s="5" t="s">
        <v>104</v>
      </c>
      <c r="C93" s="25">
        <v>3.6</v>
      </c>
      <c r="D93" s="25">
        <v>5.9</v>
      </c>
      <c r="E93" s="25">
        <v>8.6</v>
      </c>
      <c r="F93" s="25">
        <v>9.1999999999999993</v>
      </c>
      <c r="G93" s="25">
        <v>14.1</v>
      </c>
      <c r="H93" s="25">
        <v>11.2</v>
      </c>
      <c r="I93" s="7">
        <f t="shared" si="2"/>
        <v>0.25482483177578397</v>
      </c>
      <c r="K93" s="27">
        <v>3318.8</v>
      </c>
      <c r="L93" s="27">
        <v>3390.4</v>
      </c>
      <c r="M93" s="27">
        <v>3267.3999999999996</v>
      </c>
      <c r="N93" s="27">
        <v>3104.2000000000003</v>
      </c>
      <c r="O93" s="27">
        <v>3132.6000000000004</v>
      </c>
      <c r="P93" s="27">
        <v>3179.1000000000004</v>
      </c>
      <c r="Q93" s="7">
        <f t="shared" si="3"/>
        <v>-8.5641437770112017E-3</v>
      </c>
    </row>
    <row r="94" spans="1:17" x14ac:dyDescent="0.25">
      <c r="A94" s="5" t="s">
        <v>105</v>
      </c>
      <c r="C94" s="25">
        <v>10.199999999999999</v>
      </c>
      <c r="D94" s="25">
        <v>11.5</v>
      </c>
      <c r="E94" s="25">
        <v>10.5</v>
      </c>
      <c r="F94" s="25">
        <v>10.7</v>
      </c>
      <c r="G94" s="25">
        <v>21.1</v>
      </c>
      <c r="H94" s="25">
        <v>23.1</v>
      </c>
      <c r="I94" s="7">
        <f t="shared" si="2"/>
        <v>0.17761237717688783</v>
      </c>
      <c r="K94" s="27">
        <v>1006.5000000000001</v>
      </c>
      <c r="L94" s="27">
        <v>992.19999999999993</v>
      </c>
      <c r="M94" s="27">
        <v>1060.5</v>
      </c>
      <c r="N94" s="27">
        <v>1083.7</v>
      </c>
      <c r="O94" s="27">
        <v>1170.3</v>
      </c>
      <c r="P94" s="27">
        <v>1302.5999999999999</v>
      </c>
      <c r="Q94" s="7">
        <f t="shared" si="3"/>
        <v>5.2929901021922632E-2</v>
      </c>
    </row>
    <row r="95" spans="1:17" x14ac:dyDescent="0.25">
      <c r="A95" s="5" t="s">
        <v>106</v>
      </c>
      <c r="C95" s="25">
        <v>0.1</v>
      </c>
      <c r="D95" s="25">
        <v>0.1</v>
      </c>
      <c r="E95" s="25">
        <v>0.1</v>
      </c>
      <c r="F95" s="25">
        <v>0.1</v>
      </c>
      <c r="G95" s="25">
        <v>0.4</v>
      </c>
      <c r="H95" s="25">
        <v>0.6</v>
      </c>
      <c r="I95" s="7">
        <f t="shared" si="2"/>
        <v>0.43096908110525556</v>
      </c>
      <c r="K95" s="27">
        <v>985.7</v>
      </c>
      <c r="L95" s="27">
        <v>920.30000000000007</v>
      </c>
      <c r="M95" s="27">
        <v>883.00000000000011</v>
      </c>
      <c r="N95" s="27">
        <v>1030.8000000000002</v>
      </c>
      <c r="O95" s="27">
        <v>1179.0999999999999</v>
      </c>
      <c r="P95" s="27">
        <v>1575.1999999999996</v>
      </c>
      <c r="Q95" s="7">
        <f t="shared" si="3"/>
        <v>9.8292933471067157E-2</v>
      </c>
    </row>
    <row r="96" spans="1:17" x14ac:dyDescent="0.25">
      <c r="A96" s="5" t="s">
        <v>107</v>
      </c>
      <c r="C96" s="25">
        <v>20.7</v>
      </c>
      <c r="D96" s="25">
        <v>20.2</v>
      </c>
      <c r="E96" s="25">
        <v>22.7</v>
      </c>
      <c r="F96" s="25">
        <v>20.3</v>
      </c>
      <c r="G96" s="25">
        <v>19.899999999999999</v>
      </c>
      <c r="H96" s="25">
        <v>22</v>
      </c>
      <c r="I96" s="7">
        <f t="shared" si="2"/>
        <v>1.2256250346480924E-2</v>
      </c>
      <c r="K96" s="27">
        <v>1215.9999999999998</v>
      </c>
      <c r="L96" s="27">
        <v>1293.6999999999998</v>
      </c>
      <c r="M96" s="27">
        <v>1353.3999999999999</v>
      </c>
      <c r="N96" s="27">
        <v>1298.6999999999996</v>
      </c>
      <c r="O96" s="27">
        <v>1158.5</v>
      </c>
      <c r="P96" s="27">
        <v>1181.6000000000001</v>
      </c>
      <c r="Q96" s="7">
        <f t="shared" si="3"/>
        <v>-5.7230269912197373E-3</v>
      </c>
    </row>
    <row r="97" spans="1:17" x14ac:dyDescent="0.25">
      <c r="A97" s="5" t="s">
        <v>108</v>
      </c>
      <c r="C97" s="25">
        <v>88</v>
      </c>
      <c r="D97" s="25">
        <v>114.3</v>
      </c>
      <c r="E97" s="25">
        <v>150.1</v>
      </c>
      <c r="F97" s="25">
        <v>139.9</v>
      </c>
      <c r="G97" s="25">
        <v>94.7</v>
      </c>
      <c r="H97" s="25">
        <v>119.2</v>
      </c>
      <c r="I97" s="7">
        <f t="shared" si="2"/>
        <v>6.2572854100195974E-2</v>
      </c>
      <c r="K97" s="27">
        <v>1187.2999999999997</v>
      </c>
      <c r="L97" s="27">
        <v>1219.6000000000004</v>
      </c>
      <c r="M97" s="27">
        <v>1335.3999999999999</v>
      </c>
      <c r="N97" s="27">
        <v>1247.2</v>
      </c>
      <c r="O97" s="27">
        <v>1055.8999999999996</v>
      </c>
      <c r="P97" s="27">
        <v>1038.7</v>
      </c>
      <c r="Q97" s="7">
        <f t="shared" si="3"/>
        <v>-2.6387966987857614E-2</v>
      </c>
    </row>
    <row r="98" spans="1:17" x14ac:dyDescent="0.25">
      <c r="A98" s="5" t="s">
        <v>109</v>
      </c>
      <c r="C98" s="25">
        <v>169.2</v>
      </c>
      <c r="D98" s="25">
        <v>156.80000000000001</v>
      </c>
      <c r="E98" s="25">
        <v>150.5</v>
      </c>
      <c r="F98" s="25">
        <v>168.1</v>
      </c>
      <c r="G98" s="25">
        <v>177.5</v>
      </c>
      <c r="H98" s="25">
        <v>180</v>
      </c>
      <c r="I98" s="7">
        <f t="shared" si="2"/>
        <v>1.2451968893662624E-2</v>
      </c>
      <c r="K98" s="27">
        <v>8971.9000000000015</v>
      </c>
      <c r="L98" s="27">
        <v>8807.4000000000015</v>
      </c>
      <c r="M98" s="27">
        <v>8672.5</v>
      </c>
      <c r="N98" s="27">
        <v>8665.8000000000011</v>
      </c>
      <c r="O98" s="27">
        <v>8488</v>
      </c>
      <c r="P98" s="27">
        <v>9272.7999999999993</v>
      </c>
      <c r="Q98" s="7">
        <f t="shared" si="3"/>
        <v>6.6193945469021909E-3</v>
      </c>
    </row>
    <row r="99" spans="1:17" x14ac:dyDescent="0.25">
      <c r="A99" s="5" t="s">
        <v>110</v>
      </c>
      <c r="C99" s="25">
        <v>24.5</v>
      </c>
      <c r="D99" s="25">
        <v>16.7</v>
      </c>
      <c r="E99" s="25">
        <v>16.399999999999999</v>
      </c>
      <c r="F99" s="25">
        <v>18.3</v>
      </c>
      <c r="G99" s="25">
        <v>19</v>
      </c>
      <c r="H99" s="25">
        <v>19.2</v>
      </c>
      <c r="I99" s="7">
        <f t="shared" si="2"/>
        <v>-4.7583240787810621E-2</v>
      </c>
      <c r="K99" s="27">
        <v>3752.4</v>
      </c>
      <c r="L99" s="27">
        <v>3544.2999999999997</v>
      </c>
      <c r="M99" s="27">
        <v>3349.7</v>
      </c>
      <c r="N99" s="27">
        <v>3143.5999999999995</v>
      </c>
      <c r="O99" s="27">
        <v>3012.1</v>
      </c>
      <c r="P99" s="27">
        <v>3039.9</v>
      </c>
      <c r="Q99" s="7">
        <f t="shared" si="3"/>
        <v>-4.1239719005173869E-2</v>
      </c>
    </row>
    <row r="100" spans="1:17" x14ac:dyDescent="0.25">
      <c r="A100" s="5" t="s">
        <v>111</v>
      </c>
      <c r="C100" s="25">
        <v>78.7</v>
      </c>
      <c r="D100" s="25">
        <v>80.599999999999994</v>
      </c>
      <c r="E100" s="25">
        <v>77.3</v>
      </c>
      <c r="F100" s="25">
        <v>81</v>
      </c>
      <c r="G100" s="25">
        <v>69.8</v>
      </c>
      <c r="H100" s="25">
        <v>76.599999999999994</v>
      </c>
      <c r="I100" s="7">
        <f t="shared" si="2"/>
        <v>-5.3946122708881106E-3</v>
      </c>
      <c r="K100" s="27">
        <v>2319.5</v>
      </c>
      <c r="L100" s="27">
        <v>2516.5</v>
      </c>
      <c r="M100" s="27">
        <v>2590.9</v>
      </c>
      <c r="N100" s="27">
        <v>2564.6999999999998</v>
      </c>
      <c r="O100" s="27">
        <v>2434</v>
      </c>
      <c r="P100" s="27">
        <v>3071.3</v>
      </c>
      <c r="Q100" s="7">
        <f t="shared" si="3"/>
        <v>5.7756182870850159E-2</v>
      </c>
    </row>
    <row r="101" spans="1:17" x14ac:dyDescent="0.25">
      <c r="A101" s="5" t="s">
        <v>112</v>
      </c>
      <c r="C101" s="25">
        <v>80.2</v>
      </c>
      <c r="D101" s="25">
        <v>75.8</v>
      </c>
      <c r="E101" s="25">
        <v>72.5</v>
      </c>
      <c r="F101" s="25">
        <v>83.4</v>
      </c>
      <c r="G101" s="25">
        <v>95.8</v>
      </c>
      <c r="H101" s="25">
        <v>94</v>
      </c>
      <c r="I101" s="7">
        <f t="shared" si="2"/>
        <v>3.2263798895852069E-2</v>
      </c>
      <c r="K101" s="27">
        <v>2881.1000000000004</v>
      </c>
      <c r="L101" s="27">
        <v>2773.9</v>
      </c>
      <c r="M101" s="27">
        <v>2807.1</v>
      </c>
      <c r="N101" s="27">
        <v>3036.2000000000003</v>
      </c>
      <c r="O101" s="27">
        <v>3111.7</v>
      </c>
      <c r="P101" s="27">
        <v>3311.7999999999997</v>
      </c>
      <c r="Q101" s="7">
        <f t="shared" si="3"/>
        <v>2.8255766835821872E-2</v>
      </c>
    </row>
    <row r="102" spans="1:17" x14ac:dyDescent="0.25">
      <c r="A102" s="5" t="s">
        <v>113</v>
      </c>
      <c r="C102" s="25">
        <v>78.7</v>
      </c>
      <c r="D102" s="25">
        <v>81.8</v>
      </c>
      <c r="E102" s="25">
        <v>84.5</v>
      </c>
      <c r="F102" s="25">
        <v>78.599999999999994</v>
      </c>
      <c r="G102" s="25">
        <v>85</v>
      </c>
      <c r="H102" s="25">
        <v>82.8</v>
      </c>
      <c r="I102" s="7">
        <f t="shared" si="2"/>
        <v>1.0208738410996343E-2</v>
      </c>
      <c r="K102" s="27">
        <v>7694.9999999999991</v>
      </c>
      <c r="L102" s="27">
        <v>7411.2000000000007</v>
      </c>
      <c r="M102" s="27">
        <v>7231.6</v>
      </c>
      <c r="N102" s="27">
        <v>6704.5000000000018</v>
      </c>
      <c r="O102" s="27">
        <v>6718.9</v>
      </c>
      <c r="P102" s="27">
        <v>6746.5000000000009</v>
      </c>
      <c r="Q102" s="7">
        <f t="shared" si="3"/>
        <v>-2.5966306556801211E-2</v>
      </c>
    </row>
    <row r="103" spans="1:17" x14ac:dyDescent="0.25">
      <c r="A103" s="5" t="s">
        <v>114</v>
      </c>
      <c r="C103" s="25">
        <v>5.0999999999999996</v>
      </c>
      <c r="D103" s="25">
        <v>5.2</v>
      </c>
      <c r="E103" s="25">
        <v>5.8</v>
      </c>
      <c r="F103" s="25">
        <v>5.2</v>
      </c>
      <c r="G103" s="25">
        <v>5.0999999999999996</v>
      </c>
      <c r="H103" s="25">
        <v>5.0999999999999996</v>
      </c>
      <c r="I103" s="7">
        <f t="shared" si="2"/>
        <v>0</v>
      </c>
      <c r="K103" s="27">
        <v>4723.5999999999995</v>
      </c>
      <c r="L103" s="27">
        <v>4383.5</v>
      </c>
      <c r="M103" s="27">
        <v>4214.5000000000009</v>
      </c>
      <c r="N103" s="27">
        <v>3830</v>
      </c>
      <c r="O103" s="27">
        <v>3421</v>
      </c>
      <c r="P103" s="27">
        <v>3537.1000000000004</v>
      </c>
      <c r="Q103" s="7">
        <f t="shared" si="3"/>
        <v>-5.6211144310390426E-2</v>
      </c>
    </row>
    <row r="104" spans="1:17" x14ac:dyDescent="0.25">
      <c r="A104" s="5" t="s">
        <v>115</v>
      </c>
      <c r="C104" s="25">
        <v>68.7</v>
      </c>
      <c r="D104" s="25">
        <v>72.2</v>
      </c>
      <c r="E104" s="25">
        <v>72.099999999999994</v>
      </c>
      <c r="F104" s="25">
        <v>68.2</v>
      </c>
      <c r="G104" s="25">
        <v>76.7</v>
      </c>
      <c r="H104" s="25">
        <v>74.2</v>
      </c>
      <c r="I104" s="7">
        <f t="shared" si="2"/>
        <v>1.5522227660300203E-2</v>
      </c>
      <c r="K104" s="27">
        <v>2935.3</v>
      </c>
      <c r="L104" s="27">
        <v>2999.8999999999996</v>
      </c>
      <c r="M104" s="27">
        <v>3000.2999999999997</v>
      </c>
      <c r="N104" s="27">
        <v>2868.2</v>
      </c>
      <c r="O104" s="27">
        <v>3311.4</v>
      </c>
      <c r="P104" s="27">
        <v>3225.5000000000005</v>
      </c>
      <c r="Q104" s="7">
        <f t="shared" si="3"/>
        <v>1.9034553465521631E-2</v>
      </c>
    </row>
    <row r="105" spans="1:17" x14ac:dyDescent="0.25">
      <c r="A105" s="5" t="s">
        <v>116</v>
      </c>
      <c r="C105" s="25">
        <v>239.3</v>
      </c>
      <c r="D105" s="25">
        <v>245.7</v>
      </c>
      <c r="E105" s="25">
        <v>230.7</v>
      </c>
      <c r="F105" s="25">
        <v>269.2</v>
      </c>
      <c r="G105" s="25">
        <v>260.60000000000002</v>
      </c>
      <c r="H105" s="25">
        <v>279.3</v>
      </c>
      <c r="I105" s="7">
        <f t="shared" si="2"/>
        <v>3.1396485997966295E-2</v>
      </c>
      <c r="K105" s="27">
        <v>4659.3</v>
      </c>
      <c r="L105" s="27">
        <v>4725.1999999999989</v>
      </c>
      <c r="M105" s="27">
        <v>4621.5999999999995</v>
      </c>
      <c r="N105" s="27">
        <v>4765.2</v>
      </c>
      <c r="O105" s="27">
        <v>3823.7000000000003</v>
      </c>
      <c r="P105" s="27">
        <v>3589.7000000000003</v>
      </c>
      <c r="Q105" s="7">
        <f t="shared" si="3"/>
        <v>-5.0822366041828104E-2</v>
      </c>
    </row>
    <row r="106" spans="1:17" x14ac:dyDescent="0.25">
      <c r="A106" s="5" t="s">
        <v>117</v>
      </c>
      <c r="C106" s="25">
        <v>30.4</v>
      </c>
      <c r="D106" s="25">
        <v>21.9</v>
      </c>
      <c r="E106" s="25">
        <v>16.8</v>
      </c>
      <c r="F106" s="25">
        <v>14.8</v>
      </c>
      <c r="G106" s="25">
        <v>12.9</v>
      </c>
      <c r="H106" s="25">
        <v>13.7</v>
      </c>
      <c r="I106" s="7">
        <f t="shared" si="2"/>
        <v>-0.14735274799478137</v>
      </c>
      <c r="K106" s="27">
        <v>11949.5</v>
      </c>
      <c r="L106" s="27">
        <v>11934.4</v>
      </c>
      <c r="M106" s="27">
        <v>12688.900000000001</v>
      </c>
      <c r="N106" s="27">
        <v>12311</v>
      </c>
      <c r="O106" s="27">
        <v>10777</v>
      </c>
      <c r="P106" s="27">
        <v>11274.800000000001</v>
      </c>
      <c r="Q106" s="7">
        <f t="shared" si="3"/>
        <v>-1.1556561887524741E-2</v>
      </c>
    </row>
    <row r="107" spans="1:17" x14ac:dyDescent="0.25">
      <c r="A107" s="5" t="s">
        <v>118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7"/>
      <c r="K107" s="27">
        <v>10508.7</v>
      </c>
      <c r="L107" s="27">
        <v>10509.500000000002</v>
      </c>
      <c r="M107" s="27">
        <v>11298.3</v>
      </c>
      <c r="N107" s="27">
        <v>11045.1</v>
      </c>
      <c r="O107" s="27">
        <v>9721.5</v>
      </c>
      <c r="P107" s="27">
        <v>10021.699999999999</v>
      </c>
      <c r="Q107" s="7">
        <f t="shared" si="3"/>
        <v>-9.445259367437786E-3</v>
      </c>
    </row>
    <row r="108" spans="1:17" x14ac:dyDescent="0.25">
      <c r="A108" s="5" t="s">
        <v>119</v>
      </c>
      <c r="C108" s="25">
        <v>30.5</v>
      </c>
      <c r="D108" s="25">
        <v>22</v>
      </c>
      <c r="E108" s="25">
        <v>16.899999999999999</v>
      </c>
      <c r="F108" s="25">
        <v>14.8</v>
      </c>
      <c r="G108" s="25">
        <v>13</v>
      </c>
      <c r="H108" s="25">
        <v>13.7</v>
      </c>
      <c r="I108" s="7">
        <f t="shared" si="2"/>
        <v>-0.14791259565560722</v>
      </c>
      <c r="K108" s="27">
        <v>1467</v>
      </c>
      <c r="L108" s="27">
        <v>1465.8999999999999</v>
      </c>
      <c r="M108" s="27">
        <v>1384.8000000000002</v>
      </c>
      <c r="N108" s="27">
        <v>1263.2</v>
      </c>
      <c r="O108" s="27">
        <v>1064.2</v>
      </c>
      <c r="P108" s="27">
        <v>1238.8999999999999</v>
      </c>
      <c r="Q108" s="7">
        <f t="shared" si="3"/>
        <v>-3.3234312913062558E-2</v>
      </c>
    </row>
    <row r="109" spans="1:17" x14ac:dyDescent="0.25">
      <c r="A109" s="5" t="s">
        <v>120</v>
      </c>
      <c r="C109" s="25">
        <v>767.6</v>
      </c>
      <c r="D109" s="25">
        <v>834.9</v>
      </c>
      <c r="E109" s="25">
        <v>949.6</v>
      </c>
      <c r="F109" s="25">
        <v>1023.9</v>
      </c>
      <c r="G109" s="25">
        <v>1123.2</v>
      </c>
      <c r="H109" s="25">
        <v>1220.0999999999999</v>
      </c>
      <c r="I109" s="7">
        <f t="shared" si="2"/>
        <v>9.7114846768842522E-2</v>
      </c>
      <c r="K109" s="27">
        <v>20048.099999999999</v>
      </c>
      <c r="L109" s="27">
        <v>19977.100000000002</v>
      </c>
      <c r="M109" s="27">
        <v>21467.599999999999</v>
      </c>
      <c r="N109" s="27">
        <v>21674.399999999998</v>
      </c>
      <c r="O109" s="27">
        <v>21403.8</v>
      </c>
      <c r="P109" s="27">
        <v>21391.299999999996</v>
      </c>
      <c r="Q109" s="7">
        <f t="shared" si="3"/>
        <v>1.3054457265891273E-2</v>
      </c>
    </row>
    <row r="110" spans="1:17" x14ac:dyDescent="0.25">
      <c r="A110" s="5" t="s">
        <v>121</v>
      </c>
      <c r="C110" s="25">
        <v>142.9</v>
      </c>
      <c r="D110" s="25">
        <v>150.80000000000001</v>
      </c>
      <c r="E110" s="25">
        <v>144.9</v>
      </c>
      <c r="F110" s="25">
        <v>150.4</v>
      </c>
      <c r="G110" s="25">
        <v>153.5</v>
      </c>
      <c r="H110" s="25">
        <v>125</v>
      </c>
      <c r="I110" s="7">
        <f t="shared" si="2"/>
        <v>-2.6411227702592077E-2</v>
      </c>
      <c r="K110" s="27">
        <v>5520.9000000000005</v>
      </c>
      <c r="L110" s="27">
        <v>5641.7</v>
      </c>
      <c r="M110" s="27">
        <v>5747.3</v>
      </c>
      <c r="N110" s="27">
        <v>5711</v>
      </c>
      <c r="O110" s="27">
        <v>5198.9000000000005</v>
      </c>
      <c r="P110" s="27">
        <v>4891.3999999999996</v>
      </c>
      <c r="Q110" s="7">
        <f t="shared" si="3"/>
        <v>-2.3921695609985472E-2</v>
      </c>
    </row>
    <row r="111" spans="1:17" x14ac:dyDescent="0.25">
      <c r="A111" s="5" t="s">
        <v>122</v>
      </c>
      <c r="C111" s="25">
        <v>4.8</v>
      </c>
      <c r="D111" s="25">
        <v>4.5999999999999996</v>
      </c>
      <c r="E111" s="25">
        <v>5.4</v>
      </c>
      <c r="F111" s="25">
        <v>6.5</v>
      </c>
      <c r="G111" s="25">
        <v>7</v>
      </c>
      <c r="H111" s="25">
        <v>4.7</v>
      </c>
      <c r="I111" s="7">
        <f t="shared" si="2"/>
        <v>-4.2018293481562718E-3</v>
      </c>
      <c r="K111" s="27">
        <v>2472.1999999999998</v>
      </c>
      <c r="L111" s="27">
        <v>2451.6</v>
      </c>
      <c r="M111" s="27">
        <v>2987.4</v>
      </c>
      <c r="N111" s="27">
        <v>3334.5</v>
      </c>
      <c r="O111" s="27">
        <v>3043</v>
      </c>
      <c r="P111" s="27">
        <v>3149.5</v>
      </c>
      <c r="Q111" s="7">
        <f t="shared" si="3"/>
        <v>4.9618803032358549E-2</v>
      </c>
    </row>
    <row r="112" spans="1:17" x14ac:dyDescent="0.25">
      <c r="A112" s="5" t="s">
        <v>123</v>
      </c>
      <c r="C112" s="25">
        <v>309.5</v>
      </c>
      <c r="D112" s="25">
        <v>273.8</v>
      </c>
      <c r="E112" s="25">
        <v>310.10000000000002</v>
      </c>
      <c r="F112" s="25">
        <v>312.60000000000002</v>
      </c>
      <c r="G112" s="25">
        <v>348</v>
      </c>
      <c r="H112" s="25">
        <v>424.1</v>
      </c>
      <c r="I112" s="7">
        <f t="shared" si="2"/>
        <v>6.5029221561811346E-2</v>
      </c>
      <c r="K112" s="27">
        <v>2579.5000000000005</v>
      </c>
      <c r="L112" s="27">
        <v>2426.7999999999997</v>
      </c>
      <c r="M112" s="27">
        <v>2620.9</v>
      </c>
      <c r="N112" s="27">
        <v>2400.6</v>
      </c>
      <c r="O112" s="27">
        <v>2650.1000000000004</v>
      </c>
      <c r="P112" s="27">
        <v>2801.7</v>
      </c>
      <c r="Q112" s="7">
        <f t="shared" si="3"/>
        <v>1.6663471154770182E-2</v>
      </c>
    </row>
    <row r="113" spans="1:17" x14ac:dyDescent="0.25">
      <c r="A113" s="5" t="s">
        <v>124</v>
      </c>
      <c r="C113" s="25">
        <v>253.8</v>
      </c>
      <c r="D113" s="25">
        <v>308.10000000000002</v>
      </c>
      <c r="E113" s="25">
        <v>385.6</v>
      </c>
      <c r="F113" s="25">
        <v>439.3</v>
      </c>
      <c r="G113" s="25">
        <v>497.4</v>
      </c>
      <c r="H113" s="25">
        <v>584.5</v>
      </c>
      <c r="I113" s="7">
        <f t="shared" si="2"/>
        <v>0.1815676162041755</v>
      </c>
      <c r="K113" s="27">
        <v>5502.8</v>
      </c>
      <c r="L113" s="27">
        <v>5454.3</v>
      </c>
      <c r="M113" s="27">
        <v>5869.8</v>
      </c>
      <c r="N113" s="27">
        <v>6128.3000000000011</v>
      </c>
      <c r="O113" s="27">
        <v>6916.2999999999993</v>
      </c>
      <c r="P113" s="27">
        <v>7207</v>
      </c>
      <c r="Q113" s="7">
        <f t="shared" si="3"/>
        <v>5.5441480650516572E-2</v>
      </c>
    </row>
    <row r="114" spans="1:17" x14ac:dyDescent="0.25">
      <c r="A114" s="5" t="s">
        <v>125</v>
      </c>
      <c r="C114" s="25">
        <v>32</v>
      </c>
      <c r="D114" s="25">
        <v>37.200000000000003</v>
      </c>
      <c r="E114" s="25">
        <v>37.299999999999997</v>
      </c>
      <c r="F114" s="25">
        <v>40.700000000000003</v>
      </c>
      <c r="G114" s="25">
        <v>41.2</v>
      </c>
      <c r="H114" s="25">
        <v>26.9</v>
      </c>
      <c r="I114" s="7">
        <f t="shared" si="2"/>
        <v>-3.4126033978290393E-2</v>
      </c>
      <c r="K114" s="27">
        <v>4113.7</v>
      </c>
      <c r="L114" s="27">
        <v>4125.8999999999996</v>
      </c>
      <c r="M114" s="27">
        <v>4216.9000000000005</v>
      </c>
      <c r="N114" s="27">
        <v>4070.9999999999995</v>
      </c>
      <c r="O114" s="27">
        <v>3758.1</v>
      </c>
      <c r="P114" s="27">
        <v>3803.0000000000005</v>
      </c>
      <c r="Q114" s="7">
        <f t="shared" si="3"/>
        <v>-1.5583823333884195E-2</v>
      </c>
    </row>
    <row r="115" spans="1:17" x14ac:dyDescent="0.25">
      <c r="A115" s="5" t="s">
        <v>126</v>
      </c>
      <c r="C115" s="25">
        <v>21.2</v>
      </c>
      <c r="D115" s="25">
        <v>23.8</v>
      </c>
      <c r="E115" s="25">
        <v>25.1</v>
      </c>
      <c r="F115" s="25">
        <v>27</v>
      </c>
      <c r="G115" s="25">
        <v>26</v>
      </c>
      <c r="H115" s="25">
        <v>15.3</v>
      </c>
      <c r="I115" s="7">
        <f t="shared" si="2"/>
        <v>-6.3147728808936265E-2</v>
      </c>
      <c r="K115" s="27">
        <v>1077.3000000000002</v>
      </c>
      <c r="L115" s="27">
        <v>1115.4999999999998</v>
      </c>
      <c r="M115" s="27">
        <v>1023.1</v>
      </c>
      <c r="N115" s="27">
        <v>928.09999999999991</v>
      </c>
      <c r="O115" s="27">
        <v>862.90000000000009</v>
      </c>
      <c r="P115" s="27">
        <v>933.19999999999993</v>
      </c>
      <c r="Q115" s="7">
        <f t="shared" si="3"/>
        <v>-2.8310266747060941E-2</v>
      </c>
    </row>
    <row r="116" spans="1:17" x14ac:dyDescent="0.25">
      <c r="A116" s="5" t="s">
        <v>127</v>
      </c>
      <c r="C116" s="25">
        <v>2.7</v>
      </c>
      <c r="D116" s="25">
        <v>5</v>
      </c>
      <c r="E116" s="25">
        <v>4.9000000000000004</v>
      </c>
      <c r="F116" s="25">
        <v>4.3</v>
      </c>
      <c r="G116" s="25">
        <v>5.0999999999999996</v>
      </c>
      <c r="H116" s="25">
        <v>3</v>
      </c>
      <c r="I116" s="7">
        <f t="shared" si="2"/>
        <v>2.1295687600135116E-2</v>
      </c>
      <c r="K116" s="27">
        <v>1448.1</v>
      </c>
      <c r="L116" s="27">
        <v>1467.8000000000002</v>
      </c>
      <c r="M116" s="27">
        <v>1554.4</v>
      </c>
      <c r="N116" s="27">
        <v>1392.3</v>
      </c>
      <c r="O116" s="27">
        <v>1326.8999999999999</v>
      </c>
      <c r="P116" s="27">
        <v>1350.1000000000001</v>
      </c>
      <c r="Q116" s="7">
        <f t="shared" si="3"/>
        <v>-1.3916988453899215E-2</v>
      </c>
    </row>
    <row r="117" spans="1:17" x14ac:dyDescent="0.25">
      <c r="A117" s="5" t="s">
        <v>128</v>
      </c>
      <c r="C117" s="25">
        <v>7.6</v>
      </c>
      <c r="D117" s="25">
        <v>7.9</v>
      </c>
      <c r="E117" s="25">
        <v>6.9</v>
      </c>
      <c r="F117" s="25">
        <v>8.9</v>
      </c>
      <c r="G117" s="25">
        <v>9.8000000000000007</v>
      </c>
      <c r="H117" s="25">
        <v>8.4</v>
      </c>
      <c r="I117" s="7">
        <f t="shared" si="2"/>
        <v>2.0218369075211573E-2</v>
      </c>
      <c r="K117" s="27">
        <v>1579.6</v>
      </c>
      <c r="L117" s="27">
        <v>1531.9000000000003</v>
      </c>
      <c r="M117" s="27">
        <v>1620.6</v>
      </c>
      <c r="N117" s="27">
        <v>1740.1999999999998</v>
      </c>
      <c r="O117" s="27">
        <v>1546.2</v>
      </c>
      <c r="P117" s="27">
        <v>1493.3999999999999</v>
      </c>
      <c r="Q117" s="7">
        <f t="shared" si="3"/>
        <v>-1.1160504446410258E-2</v>
      </c>
    </row>
    <row r="118" spans="1:17" x14ac:dyDescent="0.25">
      <c r="A118" s="5" t="s">
        <v>129</v>
      </c>
      <c r="C118" s="25">
        <v>26.1</v>
      </c>
      <c r="D118" s="25">
        <v>28.6</v>
      </c>
      <c r="E118" s="25">
        <v>30.6</v>
      </c>
      <c r="F118" s="25">
        <v>33.4</v>
      </c>
      <c r="G118" s="25">
        <v>32.4</v>
      </c>
      <c r="H118" s="25">
        <v>19.399999999999999</v>
      </c>
      <c r="I118" s="7">
        <f t="shared" si="2"/>
        <v>-5.7606581290615244E-2</v>
      </c>
      <c r="K118" s="27">
        <v>3534.9</v>
      </c>
      <c r="L118" s="27">
        <v>3545.1</v>
      </c>
      <c r="M118" s="27">
        <v>4003.3</v>
      </c>
      <c r="N118" s="27">
        <v>4246.3</v>
      </c>
      <c r="O118" s="27">
        <v>3901.2</v>
      </c>
      <c r="P118" s="27">
        <v>4062.8</v>
      </c>
      <c r="Q118" s="7">
        <f t="shared" si="3"/>
        <v>2.8228559161938005E-2</v>
      </c>
    </row>
    <row r="119" spans="1:17" x14ac:dyDescent="0.25">
      <c r="A119" s="5" t="s">
        <v>130</v>
      </c>
      <c r="C119" s="25">
        <v>328</v>
      </c>
      <c r="D119" s="25">
        <v>352.9</v>
      </c>
      <c r="E119" s="25">
        <v>355.5</v>
      </c>
      <c r="F119" s="25">
        <v>332.5</v>
      </c>
      <c r="G119" s="25">
        <v>309.8</v>
      </c>
      <c r="H119" s="25">
        <v>322.7</v>
      </c>
      <c r="I119" s="7">
        <f t="shared" si="2"/>
        <v>-3.2528000109202093E-3</v>
      </c>
      <c r="K119" s="27">
        <v>9929.8000000000011</v>
      </c>
      <c r="L119" s="27">
        <v>10362.199999999997</v>
      </c>
      <c r="M119" s="27">
        <v>10275.200000000003</v>
      </c>
      <c r="N119" s="27">
        <v>9698.8000000000011</v>
      </c>
      <c r="O119" s="27">
        <v>9187.6</v>
      </c>
      <c r="P119" s="27">
        <v>10075.900000000001</v>
      </c>
      <c r="Q119" s="7">
        <f t="shared" si="3"/>
        <v>2.9254903192492687E-3</v>
      </c>
    </row>
    <row r="120" spans="1:17" x14ac:dyDescent="0.25">
      <c r="A120" s="5" t="s">
        <v>131</v>
      </c>
      <c r="C120" s="25">
        <v>308.7</v>
      </c>
      <c r="D120" s="25">
        <v>334</v>
      </c>
      <c r="E120" s="25">
        <v>326</v>
      </c>
      <c r="F120" s="25">
        <v>309.39999999999998</v>
      </c>
      <c r="G120" s="25">
        <v>288</v>
      </c>
      <c r="H120" s="25">
        <v>297.8</v>
      </c>
      <c r="I120" s="7">
        <f t="shared" si="2"/>
        <v>-7.1637791756348213E-3</v>
      </c>
      <c r="K120" s="27">
        <v>8298</v>
      </c>
      <c r="L120" s="27">
        <v>8640.2999999999993</v>
      </c>
      <c r="M120" s="27">
        <v>8388.7000000000007</v>
      </c>
      <c r="N120" s="27">
        <v>7896.7000000000007</v>
      </c>
      <c r="O120" s="27">
        <v>7542.7</v>
      </c>
      <c r="P120" s="27">
        <v>8238.8000000000011</v>
      </c>
      <c r="Q120" s="7">
        <f t="shared" si="3"/>
        <v>-1.4309391613496203E-3</v>
      </c>
    </row>
    <row r="121" spans="1:17" x14ac:dyDescent="0.25">
      <c r="A121" s="5" t="s">
        <v>132</v>
      </c>
      <c r="C121" s="25">
        <v>20.2</v>
      </c>
      <c r="D121" s="25">
        <v>19.899999999999999</v>
      </c>
      <c r="E121" s="25">
        <v>30.1</v>
      </c>
      <c r="F121" s="25">
        <v>23.5</v>
      </c>
      <c r="G121" s="25">
        <v>22.2</v>
      </c>
      <c r="H121" s="25">
        <v>25.9</v>
      </c>
      <c r="I121" s="7">
        <f t="shared" si="2"/>
        <v>5.0968450467605564E-2</v>
      </c>
      <c r="K121" s="27">
        <v>1643.9000000000003</v>
      </c>
      <c r="L121" s="27">
        <v>1713.2</v>
      </c>
      <c r="M121" s="27">
        <v>1884.3</v>
      </c>
      <c r="N121" s="27">
        <v>1795.8999999999999</v>
      </c>
      <c r="O121" s="27">
        <v>1622.1000000000001</v>
      </c>
      <c r="P121" s="27">
        <v>1810.9</v>
      </c>
      <c r="Q121" s="7">
        <f t="shared" si="3"/>
        <v>1.9538932709979528E-2</v>
      </c>
    </row>
    <row r="122" spans="1:17" x14ac:dyDescent="0.25">
      <c r="A122" s="5" t="s">
        <v>133</v>
      </c>
      <c r="C122" s="25">
        <v>134.6</v>
      </c>
      <c r="D122" s="25">
        <v>128.19999999999999</v>
      </c>
      <c r="E122" s="25">
        <v>144.80000000000001</v>
      </c>
      <c r="F122" s="25">
        <v>149.1</v>
      </c>
      <c r="G122" s="25">
        <v>146.5</v>
      </c>
      <c r="H122" s="25">
        <v>172.1</v>
      </c>
      <c r="I122" s="7">
        <f t="shared" si="2"/>
        <v>5.0381737058715625E-2</v>
      </c>
      <c r="K122" s="27">
        <v>6208.7000000000007</v>
      </c>
      <c r="L122" s="27">
        <v>6529.4000000000005</v>
      </c>
      <c r="M122" s="27">
        <v>6868</v>
      </c>
      <c r="N122" s="27">
        <v>6857.6</v>
      </c>
      <c r="O122" s="27">
        <v>6573</v>
      </c>
      <c r="P122" s="27">
        <v>7215.6</v>
      </c>
      <c r="Q122" s="7">
        <f t="shared" si="3"/>
        <v>3.0515088249023048E-2</v>
      </c>
    </row>
    <row r="123" spans="1:17" x14ac:dyDescent="0.25">
      <c r="A123" s="5" t="s">
        <v>134</v>
      </c>
      <c r="C123" s="25">
        <v>105.9</v>
      </c>
      <c r="D123" s="25">
        <v>93.5</v>
      </c>
      <c r="E123" s="25">
        <v>107.8</v>
      </c>
      <c r="F123" s="25">
        <v>105.9</v>
      </c>
      <c r="G123" s="25">
        <v>110.3</v>
      </c>
      <c r="H123" s="25">
        <v>122.4</v>
      </c>
      <c r="I123" s="7">
        <f t="shared" si="2"/>
        <v>2.9383236622724906E-2</v>
      </c>
      <c r="K123" s="27">
        <v>3756.3999999999996</v>
      </c>
      <c r="L123" s="27">
        <v>3920.7999999999997</v>
      </c>
      <c r="M123" s="27">
        <v>4199.0000000000009</v>
      </c>
      <c r="N123" s="27">
        <v>4477.1000000000013</v>
      </c>
      <c r="O123" s="27">
        <v>4326.3</v>
      </c>
      <c r="P123" s="27">
        <v>4747.2</v>
      </c>
      <c r="Q123" s="7">
        <f t="shared" si="3"/>
        <v>4.7932089518240462E-2</v>
      </c>
    </row>
    <row r="124" spans="1:17" x14ac:dyDescent="0.25">
      <c r="A124" s="5" t="s">
        <v>135</v>
      </c>
      <c r="C124" s="25">
        <v>28.5</v>
      </c>
      <c r="D124" s="25">
        <v>33.799999999999997</v>
      </c>
      <c r="E124" s="25">
        <v>36.299999999999997</v>
      </c>
      <c r="F124" s="25">
        <v>41.3</v>
      </c>
      <c r="G124" s="25">
        <v>36.1</v>
      </c>
      <c r="H124" s="25">
        <v>47.4</v>
      </c>
      <c r="I124" s="7">
        <f t="shared" si="2"/>
        <v>0.10709960631752535</v>
      </c>
      <c r="K124" s="27">
        <v>2448.5</v>
      </c>
      <c r="L124" s="27">
        <v>2605.7000000000003</v>
      </c>
      <c r="M124" s="27">
        <v>2671.5000000000005</v>
      </c>
      <c r="N124" s="27">
        <v>2433.6000000000004</v>
      </c>
      <c r="O124" s="27">
        <v>2296.5</v>
      </c>
      <c r="P124" s="27">
        <v>2542.6</v>
      </c>
      <c r="Q124" s="7">
        <f t="shared" si="3"/>
        <v>7.5708323956220624E-3</v>
      </c>
    </row>
    <row r="125" spans="1:17" x14ac:dyDescent="0.25">
      <c r="A125" s="5" t="s">
        <v>136</v>
      </c>
      <c r="C125" s="25">
        <v>359.1</v>
      </c>
      <c r="D125" s="25">
        <v>352.5</v>
      </c>
      <c r="E125" s="25">
        <v>304.7</v>
      </c>
      <c r="F125" s="25">
        <v>250</v>
      </c>
      <c r="G125" s="25">
        <v>116.4</v>
      </c>
      <c r="H125" s="25">
        <v>114.5</v>
      </c>
      <c r="I125" s="7">
        <f t="shared" si="2"/>
        <v>-0.20435742124882428</v>
      </c>
      <c r="K125" s="27">
        <v>10985.7</v>
      </c>
      <c r="L125" s="27">
        <v>11342.800000000001</v>
      </c>
      <c r="M125" s="27">
        <v>11863.2</v>
      </c>
      <c r="N125" s="27">
        <v>11610</v>
      </c>
      <c r="O125" s="27">
        <v>10019.599999999999</v>
      </c>
      <c r="P125" s="27">
        <v>10250</v>
      </c>
      <c r="Q125" s="7">
        <f t="shared" si="3"/>
        <v>-1.3767690675195232E-2</v>
      </c>
    </row>
    <row r="126" spans="1:17" x14ac:dyDescent="0.25">
      <c r="A126" s="5" t="s">
        <v>137</v>
      </c>
      <c r="C126" s="25">
        <v>84.8</v>
      </c>
      <c r="D126" s="25">
        <v>82.2</v>
      </c>
      <c r="E126" s="25">
        <v>77.099999999999994</v>
      </c>
      <c r="F126" s="25">
        <v>84.1</v>
      </c>
      <c r="G126" s="25">
        <v>70.7</v>
      </c>
      <c r="H126" s="25">
        <v>67.099999999999994</v>
      </c>
      <c r="I126" s="7">
        <f t="shared" si="2"/>
        <v>-4.5743045789275127E-2</v>
      </c>
      <c r="K126" s="27">
        <v>2302.4</v>
      </c>
      <c r="L126" s="27">
        <v>2293.1</v>
      </c>
      <c r="M126" s="27">
        <v>2193.9999999999995</v>
      </c>
      <c r="N126" s="27">
        <v>2088.6</v>
      </c>
      <c r="O126" s="27">
        <v>1642.7</v>
      </c>
      <c r="P126" s="27">
        <v>1955.7</v>
      </c>
      <c r="Q126" s="7">
        <f t="shared" si="3"/>
        <v>-3.2113813266736013E-2</v>
      </c>
    </row>
    <row r="127" spans="1:17" x14ac:dyDescent="0.25">
      <c r="A127" s="5" t="s">
        <v>138</v>
      </c>
      <c r="C127" s="25">
        <v>21.2</v>
      </c>
      <c r="D127" s="25">
        <v>21.2</v>
      </c>
      <c r="E127" s="25">
        <v>22.5</v>
      </c>
      <c r="F127" s="25">
        <v>20.100000000000001</v>
      </c>
      <c r="G127" s="25">
        <v>21.3</v>
      </c>
      <c r="H127" s="25">
        <v>17.600000000000001</v>
      </c>
      <c r="I127" s="7">
        <f t="shared" si="2"/>
        <v>-3.6536289350470708E-2</v>
      </c>
      <c r="K127" s="27">
        <v>1142.8</v>
      </c>
      <c r="L127" s="27">
        <v>1315.9</v>
      </c>
      <c r="M127" s="27">
        <v>1361.3000000000002</v>
      </c>
      <c r="N127" s="27">
        <v>1260.8</v>
      </c>
      <c r="O127" s="27">
        <v>901.5</v>
      </c>
      <c r="P127" s="27">
        <v>951.5</v>
      </c>
      <c r="Q127" s="7">
        <f t="shared" si="3"/>
        <v>-3.597629721640494E-2</v>
      </c>
    </row>
    <row r="128" spans="1:17" x14ac:dyDescent="0.25">
      <c r="A128" s="5" t="s">
        <v>139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7"/>
      <c r="K128" s="27">
        <v>3192.7</v>
      </c>
      <c r="L128" s="27">
        <v>3247.2</v>
      </c>
      <c r="M128" s="27">
        <v>3453</v>
      </c>
      <c r="N128" s="27">
        <v>3542.7</v>
      </c>
      <c r="O128" s="27">
        <v>3419.1000000000004</v>
      </c>
      <c r="P128" s="27">
        <v>3510.7</v>
      </c>
      <c r="Q128" s="7">
        <f t="shared" si="3"/>
        <v>1.9171149878058014E-2</v>
      </c>
    </row>
    <row r="129" spans="1:17" x14ac:dyDescent="0.25">
      <c r="A129" s="5" t="s">
        <v>140</v>
      </c>
      <c r="C129" s="25">
        <v>210.3</v>
      </c>
      <c r="D129" s="25">
        <v>204.1</v>
      </c>
      <c r="E129" s="25">
        <v>161.4</v>
      </c>
      <c r="F129" s="25">
        <v>109.5</v>
      </c>
      <c r="G129" s="25">
        <v>0</v>
      </c>
      <c r="H129" s="25">
        <v>0</v>
      </c>
      <c r="I129" s="7">
        <f t="shared" si="2"/>
        <v>-1</v>
      </c>
      <c r="K129" s="27">
        <v>3252</v>
      </c>
      <c r="L129" s="27">
        <v>3364.9</v>
      </c>
      <c r="M129" s="27">
        <v>3704.2000000000003</v>
      </c>
      <c r="N129" s="27">
        <v>3674.2999999999997</v>
      </c>
      <c r="O129" s="27">
        <v>3127.9000000000005</v>
      </c>
      <c r="P129" s="27">
        <v>2964.9</v>
      </c>
      <c r="Q129" s="7">
        <f t="shared" si="3"/>
        <v>-1.831557065931666E-2</v>
      </c>
    </row>
    <row r="130" spans="1:17" x14ac:dyDescent="0.25">
      <c r="A130" s="5" t="s">
        <v>141</v>
      </c>
      <c r="C130" s="25">
        <v>52.7</v>
      </c>
      <c r="D130" s="25">
        <v>56.3</v>
      </c>
      <c r="E130" s="25">
        <v>63.4</v>
      </c>
      <c r="F130" s="25">
        <v>69.400000000000006</v>
      </c>
      <c r="G130" s="25">
        <v>63.5</v>
      </c>
      <c r="H130" s="25">
        <v>68.8</v>
      </c>
      <c r="I130" s="7">
        <f t="shared" si="2"/>
        <v>5.4764646208393275E-2</v>
      </c>
      <c r="K130" s="27">
        <v>903.2</v>
      </c>
      <c r="L130" s="27">
        <v>960.69999999999993</v>
      </c>
      <c r="M130" s="27">
        <v>1082.0999999999999</v>
      </c>
      <c r="N130" s="27">
        <v>998.8</v>
      </c>
      <c r="O130" s="27">
        <v>872.8</v>
      </c>
      <c r="P130" s="27">
        <v>813.99999999999989</v>
      </c>
      <c r="Q130" s="7">
        <f t="shared" si="3"/>
        <v>-2.0581968739837198E-2</v>
      </c>
    </row>
    <row r="131" spans="1:17" x14ac:dyDescent="0.25">
      <c r="A131" s="5" t="s">
        <v>142</v>
      </c>
      <c r="C131" s="25">
        <v>318.8</v>
      </c>
      <c r="D131" s="25">
        <v>320.8</v>
      </c>
      <c r="E131" s="25">
        <v>386.9</v>
      </c>
      <c r="F131" s="25">
        <v>391.2</v>
      </c>
      <c r="G131" s="25">
        <v>347.4</v>
      </c>
      <c r="H131" s="25">
        <v>333.2</v>
      </c>
      <c r="I131" s="7">
        <f t="shared" si="2"/>
        <v>8.874943516042455E-3</v>
      </c>
      <c r="K131" s="27">
        <v>14040.6</v>
      </c>
      <c r="L131" s="27">
        <v>14173.4</v>
      </c>
      <c r="M131" s="27">
        <v>14830.4</v>
      </c>
      <c r="N131" s="27">
        <v>15532.9</v>
      </c>
      <c r="O131" s="27">
        <v>13376.8</v>
      </c>
      <c r="P131" s="27">
        <v>13749.300000000001</v>
      </c>
      <c r="Q131" s="7">
        <f t="shared" si="3"/>
        <v>-4.1842652660282198E-3</v>
      </c>
    </row>
    <row r="132" spans="1:17" x14ac:dyDescent="0.25">
      <c r="A132" s="5" t="s">
        <v>143</v>
      </c>
      <c r="C132" s="25">
        <v>0.6</v>
      </c>
      <c r="D132" s="25">
        <v>0.8</v>
      </c>
      <c r="E132" s="25">
        <v>0.9</v>
      </c>
      <c r="F132" s="25">
        <v>0.8</v>
      </c>
      <c r="G132" s="25">
        <v>0.7</v>
      </c>
      <c r="H132" s="25">
        <v>1.1000000000000001</v>
      </c>
      <c r="I132" s="7">
        <f t="shared" si="2"/>
        <v>0.12888132073019753</v>
      </c>
      <c r="K132" s="27">
        <v>489.40000000000003</v>
      </c>
      <c r="L132" s="27">
        <v>490.90000000000003</v>
      </c>
      <c r="M132" s="27">
        <v>551.6</v>
      </c>
      <c r="N132" s="27">
        <v>597.6</v>
      </c>
      <c r="O132" s="27">
        <v>541.70000000000005</v>
      </c>
      <c r="P132" s="27">
        <v>662.60000000000014</v>
      </c>
      <c r="Q132" s="7">
        <f t="shared" si="3"/>
        <v>6.2471999196167083E-2</v>
      </c>
    </row>
    <row r="133" spans="1:17" x14ac:dyDescent="0.25">
      <c r="A133" s="5" t="s">
        <v>144</v>
      </c>
      <c r="C133" s="25">
        <v>150</v>
      </c>
      <c r="D133" s="25">
        <v>135.69999999999999</v>
      </c>
      <c r="E133" s="25">
        <v>187.8</v>
      </c>
      <c r="F133" s="25">
        <v>195.5</v>
      </c>
      <c r="G133" s="25">
        <v>166.3</v>
      </c>
      <c r="H133" s="25">
        <v>125.1</v>
      </c>
      <c r="I133" s="7">
        <f t="shared" si="2"/>
        <v>-3.5653274539705904E-2</v>
      </c>
      <c r="K133" s="27">
        <v>5161.6999999999989</v>
      </c>
      <c r="L133" s="27">
        <v>5280.6</v>
      </c>
      <c r="M133" s="27">
        <v>5530.7</v>
      </c>
      <c r="N133" s="27">
        <v>5887.7</v>
      </c>
      <c r="O133" s="27">
        <v>5229.3999999999996</v>
      </c>
      <c r="P133" s="27">
        <v>4914.7</v>
      </c>
      <c r="Q133" s="7">
        <f t="shared" si="3"/>
        <v>-9.7591213689355305E-3</v>
      </c>
    </row>
    <row r="134" spans="1:17" x14ac:dyDescent="0.25">
      <c r="A134" s="5" t="s">
        <v>145</v>
      </c>
      <c r="C134" s="25">
        <v>63.2</v>
      </c>
      <c r="D134" s="25">
        <v>74.7</v>
      </c>
      <c r="E134" s="25">
        <v>87.9</v>
      </c>
      <c r="F134" s="25">
        <v>85.8</v>
      </c>
      <c r="G134" s="25">
        <v>74.5</v>
      </c>
      <c r="H134" s="25">
        <v>100.1</v>
      </c>
      <c r="I134" s="7">
        <f t="shared" si="2"/>
        <v>9.6335305084973788E-2</v>
      </c>
      <c r="K134" s="27">
        <v>1278.7</v>
      </c>
      <c r="L134" s="27">
        <v>1271.5</v>
      </c>
      <c r="M134" s="27">
        <v>1274.8</v>
      </c>
      <c r="N134" s="27">
        <v>1327.6999999999998</v>
      </c>
      <c r="O134" s="27">
        <v>1040</v>
      </c>
      <c r="P134" s="27">
        <v>1138.2000000000003</v>
      </c>
      <c r="Q134" s="7">
        <f t="shared" si="3"/>
        <v>-2.301030435514928E-2</v>
      </c>
    </row>
    <row r="135" spans="1:17" x14ac:dyDescent="0.25">
      <c r="A135" s="5" t="s">
        <v>146</v>
      </c>
      <c r="C135" s="25">
        <v>1.6</v>
      </c>
      <c r="D135" s="25">
        <v>2</v>
      </c>
      <c r="E135" s="25">
        <v>2</v>
      </c>
      <c r="F135" s="25">
        <v>2.4</v>
      </c>
      <c r="G135" s="25">
        <v>2.5</v>
      </c>
      <c r="H135" s="25">
        <v>4.3</v>
      </c>
      <c r="I135" s="7">
        <f t="shared" si="2"/>
        <v>0.21862390899411199</v>
      </c>
      <c r="K135" s="27">
        <v>593.70000000000005</v>
      </c>
      <c r="L135" s="27">
        <v>602.70000000000005</v>
      </c>
      <c r="M135" s="27">
        <v>613</v>
      </c>
      <c r="N135" s="27">
        <v>685.1</v>
      </c>
      <c r="O135" s="27">
        <v>503.7</v>
      </c>
      <c r="P135" s="27">
        <v>550.90000000000009</v>
      </c>
      <c r="Q135" s="7">
        <f t="shared" si="3"/>
        <v>-1.4852760602604986E-2</v>
      </c>
    </row>
    <row r="136" spans="1:17" x14ac:dyDescent="0.25">
      <c r="A136" s="5" t="s">
        <v>147</v>
      </c>
      <c r="C136" s="25">
        <v>4.2</v>
      </c>
      <c r="D136" s="25">
        <v>4.2</v>
      </c>
      <c r="E136" s="25">
        <v>3.9</v>
      </c>
      <c r="F136" s="25">
        <v>3.8</v>
      </c>
      <c r="G136" s="25">
        <v>3.3</v>
      </c>
      <c r="H136" s="25">
        <v>4.3</v>
      </c>
      <c r="I136" s="7">
        <f t="shared" si="2"/>
        <v>4.7171905599527886E-3</v>
      </c>
      <c r="K136" s="27">
        <v>422.59999999999997</v>
      </c>
      <c r="L136" s="27">
        <v>401.9</v>
      </c>
      <c r="M136" s="27">
        <v>371.09999999999997</v>
      </c>
      <c r="N136" s="27">
        <v>344.70000000000005</v>
      </c>
      <c r="O136" s="27">
        <v>308.2</v>
      </c>
      <c r="P136" s="27">
        <v>305.3</v>
      </c>
      <c r="Q136" s="7">
        <f t="shared" si="3"/>
        <v>-6.2957125969948624E-2</v>
      </c>
    </row>
    <row r="137" spans="1:17" x14ac:dyDescent="0.25">
      <c r="A137" s="5" t="s">
        <v>148</v>
      </c>
      <c r="C137" s="25">
        <v>63.2</v>
      </c>
      <c r="D137" s="25">
        <v>61.5</v>
      </c>
      <c r="E137" s="25">
        <v>61.2</v>
      </c>
      <c r="F137" s="25">
        <v>57.7</v>
      </c>
      <c r="G137" s="25">
        <v>52.9</v>
      </c>
      <c r="H137" s="25">
        <v>66.599999999999994</v>
      </c>
      <c r="I137" s="7">
        <f t="shared" ref="I137:I200" si="4">(H137/C137)^(1/5)-1</f>
        <v>1.053516340184224E-2</v>
      </c>
      <c r="K137" s="27">
        <v>2648.2</v>
      </c>
      <c r="L137" s="27">
        <v>2682.1</v>
      </c>
      <c r="M137" s="27">
        <v>2837.2</v>
      </c>
      <c r="N137" s="27">
        <v>2947.6</v>
      </c>
      <c r="O137" s="27">
        <v>2364.6000000000004</v>
      </c>
      <c r="P137" s="27">
        <v>2671.2999999999997</v>
      </c>
      <c r="Q137" s="7">
        <f t="shared" ref="Q137:Q200" si="5">(P137/K137)^(1/5)-1</f>
        <v>1.7385257628976802E-3</v>
      </c>
    </row>
    <row r="138" spans="1:17" x14ac:dyDescent="0.25">
      <c r="A138" s="5" t="s">
        <v>149</v>
      </c>
      <c r="C138" s="25">
        <v>14.1</v>
      </c>
      <c r="D138" s="25">
        <v>17</v>
      </c>
      <c r="E138" s="25">
        <v>16.5</v>
      </c>
      <c r="F138" s="25">
        <v>16.399999999999999</v>
      </c>
      <c r="G138" s="25">
        <v>17</v>
      </c>
      <c r="H138" s="25">
        <v>21.6</v>
      </c>
      <c r="I138" s="7">
        <f t="shared" si="4"/>
        <v>8.9047764054245748E-2</v>
      </c>
      <c r="K138" s="27">
        <v>1077</v>
      </c>
      <c r="L138" s="27">
        <v>1023.0000000000001</v>
      </c>
      <c r="M138" s="27">
        <v>1088.2</v>
      </c>
      <c r="N138" s="27">
        <v>1029.2</v>
      </c>
      <c r="O138" s="27">
        <v>929</v>
      </c>
      <c r="P138" s="27">
        <v>1000.4</v>
      </c>
      <c r="Q138" s="7">
        <f t="shared" si="5"/>
        <v>-1.464756091582442E-2</v>
      </c>
    </row>
    <row r="139" spans="1:17" x14ac:dyDescent="0.25">
      <c r="A139" s="5" t="s">
        <v>150</v>
      </c>
      <c r="C139" s="25">
        <v>24.7</v>
      </c>
      <c r="D139" s="25">
        <v>29.8</v>
      </c>
      <c r="E139" s="25">
        <v>31.6</v>
      </c>
      <c r="F139" s="25">
        <v>32.4</v>
      </c>
      <c r="G139" s="25">
        <v>32.4</v>
      </c>
      <c r="H139" s="25">
        <v>28.3</v>
      </c>
      <c r="I139" s="7">
        <f t="shared" si="4"/>
        <v>2.7585332090351189E-2</v>
      </c>
      <c r="K139" s="27">
        <v>2349.6</v>
      </c>
      <c r="L139" s="27">
        <v>2427.7999999999997</v>
      </c>
      <c r="M139" s="27">
        <v>2591.8000000000006</v>
      </c>
      <c r="N139" s="27">
        <v>2732.1000000000004</v>
      </c>
      <c r="O139" s="27">
        <v>2432.1</v>
      </c>
      <c r="P139" s="27">
        <v>2576.4000000000005</v>
      </c>
      <c r="Q139" s="7">
        <f t="shared" si="5"/>
        <v>1.8600468035906426E-2</v>
      </c>
    </row>
    <row r="140" spans="1:17" x14ac:dyDescent="0.25">
      <c r="A140" s="5" t="s">
        <v>151</v>
      </c>
      <c r="C140" s="25">
        <v>601.1</v>
      </c>
      <c r="D140" s="25">
        <v>650.79999999999995</v>
      </c>
      <c r="E140" s="25">
        <v>714</v>
      </c>
      <c r="F140" s="25">
        <v>627</v>
      </c>
      <c r="G140" s="25">
        <v>579.79999999999995</v>
      </c>
      <c r="H140" s="25">
        <v>584.5</v>
      </c>
      <c r="I140" s="7">
        <f t="shared" si="4"/>
        <v>-5.5852499961407398E-3</v>
      </c>
      <c r="K140" s="27">
        <v>14194.200000000003</v>
      </c>
      <c r="L140" s="27">
        <v>15719.2</v>
      </c>
      <c r="M140" s="27">
        <v>16981.400000000001</v>
      </c>
      <c r="N140" s="27">
        <v>16686.100000000002</v>
      </c>
      <c r="O140" s="27">
        <v>14191.699999999999</v>
      </c>
      <c r="P140" s="27">
        <v>15973.699999999999</v>
      </c>
      <c r="Q140" s="7">
        <f t="shared" si="5"/>
        <v>2.3903248090981544E-2</v>
      </c>
    </row>
    <row r="141" spans="1:17" x14ac:dyDescent="0.25">
      <c r="A141" s="5" t="s">
        <v>152</v>
      </c>
      <c r="C141" s="25">
        <v>388.3</v>
      </c>
      <c r="D141" s="25">
        <v>445.6</v>
      </c>
      <c r="E141" s="25">
        <v>470.1</v>
      </c>
      <c r="F141" s="25">
        <v>396.3</v>
      </c>
      <c r="G141" s="25">
        <v>368.2</v>
      </c>
      <c r="H141" s="25">
        <v>336.9</v>
      </c>
      <c r="I141" s="7">
        <f t="shared" si="4"/>
        <v>-2.7998972345968598E-2</v>
      </c>
      <c r="K141" s="27">
        <v>2998.4</v>
      </c>
      <c r="L141" s="27">
        <v>3445.8999999999996</v>
      </c>
      <c r="M141" s="27">
        <v>3932.7</v>
      </c>
      <c r="N141" s="27">
        <v>3674.4000000000005</v>
      </c>
      <c r="O141" s="27">
        <v>2961.2</v>
      </c>
      <c r="P141" s="27">
        <v>3395.8</v>
      </c>
      <c r="Q141" s="7">
        <f t="shared" si="5"/>
        <v>2.5204507465518056E-2</v>
      </c>
    </row>
    <row r="142" spans="1:17" x14ac:dyDescent="0.25">
      <c r="A142" s="5" t="s">
        <v>153</v>
      </c>
      <c r="C142" s="25">
        <v>35.1</v>
      </c>
      <c r="D142" s="25">
        <v>28.5</v>
      </c>
      <c r="E142" s="25">
        <v>42.6</v>
      </c>
      <c r="F142" s="25">
        <v>41.6</v>
      </c>
      <c r="G142" s="25">
        <v>31.3</v>
      </c>
      <c r="H142" s="25">
        <v>37.299999999999997</v>
      </c>
      <c r="I142" s="7">
        <f t="shared" si="4"/>
        <v>1.2232653529579363E-2</v>
      </c>
      <c r="K142" s="27">
        <v>3897.7</v>
      </c>
      <c r="L142" s="27">
        <v>4201.2</v>
      </c>
      <c r="M142" s="27">
        <v>4651.8</v>
      </c>
      <c r="N142" s="27">
        <v>4849</v>
      </c>
      <c r="O142" s="27">
        <v>4081.3</v>
      </c>
      <c r="P142" s="27">
        <v>4305.2000000000007</v>
      </c>
      <c r="Q142" s="7">
        <f t="shared" si="5"/>
        <v>2.0086463423535372E-2</v>
      </c>
    </row>
    <row r="143" spans="1:17" x14ac:dyDescent="0.25">
      <c r="A143" s="5" t="s">
        <v>154</v>
      </c>
      <c r="C143" s="25">
        <v>20.100000000000001</v>
      </c>
      <c r="D143" s="25">
        <v>14.1</v>
      </c>
      <c r="E143" s="25">
        <v>19.899999999999999</v>
      </c>
      <c r="F143" s="25">
        <v>19.399999999999999</v>
      </c>
      <c r="G143" s="25">
        <v>15.4</v>
      </c>
      <c r="H143" s="25">
        <v>19.899999999999999</v>
      </c>
      <c r="I143" s="7">
        <f t="shared" si="4"/>
        <v>-1.9980179662829611E-3</v>
      </c>
      <c r="K143" s="27">
        <v>1676.8</v>
      </c>
      <c r="L143" s="27">
        <v>1798.8999999999999</v>
      </c>
      <c r="M143" s="27">
        <v>1954.9</v>
      </c>
      <c r="N143" s="27">
        <v>2146.4</v>
      </c>
      <c r="O143" s="27">
        <v>1880.8000000000004</v>
      </c>
      <c r="P143" s="27">
        <v>2352.2000000000003</v>
      </c>
      <c r="Q143" s="7">
        <f t="shared" si="5"/>
        <v>7.0036509647985579E-2</v>
      </c>
    </row>
    <row r="144" spans="1:17" x14ac:dyDescent="0.25">
      <c r="A144" s="5" t="s">
        <v>155</v>
      </c>
      <c r="C144" s="25">
        <v>15.5</v>
      </c>
      <c r="D144" s="25">
        <v>14.6</v>
      </c>
      <c r="E144" s="25">
        <v>23</v>
      </c>
      <c r="F144" s="25">
        <v>22.5</v>
      </c>
      <c r="G144" s="25">
        <v>16</v>
      </c>
      <c r="H144" s="25">
        <v>17.3</v>
      </c>
      <c r="I144" s="7">
        <f t="shared" si="4"/>
        <v>2.2216486341844588E-2</v>
      </c>
      <c r="K144" s="27">
        <v>2216.8999999999996</v>
      </c>
      <c r="L144" s="27">
        <v>2392.4</v>
      </c>
      <c r="M144" s="27">
        <v>2700.2</v>
      </c>
      <c r="N144" s="27">
        <v>2708.0000000000009</v>
      </c>
      <c r="O144" s="27">
        <v>2183.5</v>
      </c>
      <c r="P144" s="27">
        <v>1904.2</v>
      </c>
      <c r="Q144" s="7">
        <f t="shared" si="5"/>
        <v>-2.9951850590011708E-2</v>
      </c>
    </row>
    <row r="145" spans="1:17" x14ac:dyDescent="0.25">
      <c r="A145" s="5" t="s">
        <v>156</v>
      </c>
      <c r="C145" s="25">
        <v>115.6</v>
      </c>
      <c r="D145" s="25">
        <v>101.5</v>
      </c>
      <c r="E145" s="25">
        <v>106</v>
      </c>
      <c r="F145" s="25">
        <v>111.6</v>
      </c>
      <c r="G145" s="25">
        <v>103.4</v>
      </c>
      <c r="H145" s="25">
        <v>128.9</v>
      </c>
      <c r="I145" s="7">
        <f t="shared" si="4"/>
        <v>2.2019110515649976E-2</v>
      </c>
      <c r="K145" s="27">
        <v>1660.1999999999998</v>
      </c>
      <c r="L145" s="27">
        <v>1833.3</v>
      </c>
      <c r="M145" s="27">
        <v>1823.1000000000001</v>
      </c>
      <c r="N145" s="27">
        <v>1940.7999999999997</v>
      </c>
      <c r="O145" s="27">
        <v>1901</v>
      </c>
      <c r="P145" s="27">
        <v>2338</v>
      </c>
      <c r="Q145" s="7">
        <f t="shared" si="5"/>
        <v>7.0870165974228128E-2</v>
      </c>
    </row>
    <row r="146" spans="1:17" x14ac:dyDescent="0.25">
      <c r="A146" s="5" t="s">
        <v>157</v>
      </c>
      <c r="C146" s="25">
        <v>9.3000000000000007</v>
      </c>
      <c r="D146" s="25">
        <v>12.9</v>
      </c>
      <c r="E146" s="25">
        <v>12.5</v>
      </c>
      <c r="F146" s="25">
        <v>13.6</v>
      </c>
      <c r="G146" s="25">
        <v>18.399999999999999</v>
      </c>
      <c r="H146" s="25">
        <v>19.3</v>
      </c>
      <c r="I146" s="7">
        <f t="shared" si="4"/>
        <v>0.15721717879678443</v>
      </c>
      <c r="K146" s="27">
        <v>1927.5999999999997</v>
      </c>
      <c r="L146" s="27">
        <v>2085.6</v>
      </c>
      <c r="M146" s="27">
        <v>2154.1999999999998</v>
      </c>
      <c r="N146" s="27">
        <v>2050.6</v>
      </c>
      <c r="O146" s="27">
        <v>1876.2000000000003</v>
      </c>
      <c r="P146" s="27">
        <v>2210.2999999999997</v>
      </c>
      <c r="Q146" s="7">
        <f t="shared" si="5"/>
        <v>2.7748522746092519E-2</v>
      </c>
    </row>
    <row r="147" spans="1:17" x14ac:dyDescent="0.25">
      <c r="A147" s="5" t="s">
        <v>158</v>
      </c>
      <c r="C147" s="25">
        <v>2.2999999999999998</v>
      </c>
      <c r="D147" s="25">
        <v>0.2</v>
      </c>
      <c r="E147" s="25">
        <v>1.5</v>
      </c>
      <c r="F147" s="25">
        <v>1.4</v>
      </c>
      <c r="G147" s="25">
        <v>1.2</v>
      </c>
      <c r="H147" s="25">
        <v>1.5</v>
      </c>
      <c r="I147" s="7">
        <f t="shared" si="4"/>
        <v>-8.1936577415472556E-2</v>
      </c>
      <c r="K147" s="27">
        <v>586.1</v>
      </c>
      <c r="L147" s="27">
        <v>604.09999999999991</v>
      </c>
      <c r="M147" s="27">
        <v>440.90000000000003</v>
      </c>
      <c r="N147" s="27">
        <v>515.5</v>
      </c>
      <c r="O147" s="27">
        <v>454.3</v>
      </c>
      <c r="P147" s="27">
        <v>548.29999999999995</v>
      </c>
      <c r="Q147" s="7">
        <f t="shared" si="5"/>
        <v>-1.3245069962957157E-2</v>
      </c>
    </row>
    <row r="148" spans="1:17" x14ac:dyDescent="0.25">
      <c r="A148" s="5" t="s">
        <v>159</v>
      </c>
      <c r="C148" s="25">
        <v>57.2</v>
      </c>
      <c r="D148" s="25">
        <v>64.8</v>
      </c>
      <c r="E148" s="25">
        <v>87.5</v>
      </c>
      <c r="F148" s="25">
        <v>74.3</v>
      </c>
      <c r="G148" s="25">
        <v>68.900000000000006</v>
      </c>
      <c r="H148" s="25">
        <v>88.1</v>
      </c>
      <c r="I148" s="7">
        <f t="shared" si="4"/>
        <v>9.0224596566640169E-2</v>
      </c>
      <c r="K148" s="27">
        <v>3168.2999999999997</v>
      </c>
      <c r="L148" s="27">
        <v>3578.5</v>
      </c>
      <c r="M148" s="27">
        <v>4072.4999999999995</v>
      </c>
      <c r="N148" s="27">
        <v>3749.2000000000003</v>
      </c>
      <c r="O148" s="27">
        <v>2987.2999999999997</v>
      </c>
      <c r="P148" s="27">
        <v>3270.4</v>
      </c>
      <c r="Q148" s="7">
        <f t="shared" si="5"/>
        <v>6.3635891728146543E-3</v>
      </c>
    </row>
    <row r="149" spans="1:17" x14ac:dyDescent="0.25">
      <c r="A149" s="5" t="s">
        <v>160</v>
      </c>
      <c r="C149" s="25">
        <v>58.6</v>
      </c>
      <c r="D149" s="25">
        <v>47.7</v>
      </c>
      <c r="E149" s="25">
        <v>52.8</v>
      </c>
      <c r="F149" s="25">
        <v>50.8</v>
      </c>
      <c r="G149" s="25">
        <v>50.6</v>
      </c>
      <c r="H149" s="25">
        <v>55.3</v>
      </c>
      <c r="I149" s="7">
        <f t="shared" si="4"/>
        <v>-1.1525425118232069E-2</v>
      </c>
      <c r="K149" s="27">
        <v>5857.6</v>
      </c>
      <c r="L149" s="27">
        <v>6231.4000000000005</v>
      </c>
      <c r="M149" s="27">
        <v>6579.3000000000011</v>
      </c>
      <c r="N149" s="27">
        <v>6688.1</v>
      </c>
      <c r="O149" s="27">
        <v>5952.4</v>
      </c>
      <c r="P149" s="27">
        <v>6556.4000000000005</v>
      </c>
      <c r="Q149" s="7">
        <f t="shared" si="5"/>
        <v>2.2796294663076866E-2</v>
      </c>
    </row>
    <row r="150" spans="1:17" x14ac:dyDescent="0.25">
      <c r="A150" s="5" t="s">
        <v>161</v>
      </c>
      <c r="C150" s="25">
        <v>27.4</v>
      </c>
      <c r="D150" s="25">
        <v>28.3</v>
      </c>
      <c r="E150" s="25">
        <v>35.299999999999997</v>
      </c>
      <c r="F150" s="25">
        <v>32.4</v>
      </c>
      <c r="G150" s="25">
        <v>28.7</v>
      </c>
      <c r="H150" s="25">
        <v>30.9</v>
      </c>
      <c r="I150" s="7">
        <f t="shared" si="4"/>
        <v>2.4333988519367855E-2</v>
      </c>
      <c r="K150" s="27">
        <v>227.5</v>
      </c>
      <c r="L150" s="27">
        <v>209.4</v>
      </c>
      <c r="M150" s="27">
        <v>208.1</v>
      </c>
      <c r="N150" s="27">
        <v>210.8</v>
      </c>
      <c r="O150" s="27">
        <v>205.39999999999998</v>
      </c>
      <c r="P150" s="27">
        <v>248.4</v>
      </c>
      <c r="Q150" s="7">
        <f t="shared" si="5"/>
        <v>1.7733424989989421E-2</v>
      </c>
    </row>
    <row r="151" spans="1:17" x14ac:dyDescent="0.25">
      <c r="A151" s="5" t="s">
        <v>162</v>
      </c>
      <c r="C151" s="25">
        <v>13</v>
      </c>
      <c r="D151" s="25">
        <v>0.8</v>
      </c>
      <c r="E151" s="25">
        <v>0.6</v>
      </c>
      <c r="F151" s="25">
        <v>0.7</v>
      </c>
      <c r="G151" s="25">
        <v>0.6</v>
      </c>
      <c r="H151" s="25">
        <v>1.3</v>
      </c>
      <c r="I151" s="7">
        <f t="shared" si="4"/>
        <v>-0.36904265551980675</v>
      </c>
      <c r="K151" s="27">
        <v>1536.7</v>
      </c>
      <c r="L151" s="27">
        <v>1369.5</v>
      </c>
      <c r="M151" s="27">
        <v>1523.6999999999998</v>
      </c>
      <c r="N151" s="27">
        <v>1545.3999999999999</v>
      </c>
      <c r="O151" s="27">
        <v>1344.1</v>
      </c>
      <c r="P151" s="27">
        <v>1530.6000000000001</v>
      </c>
      <c r="Q151" s="7">
        <f t="shared" si="5"/>
        <v>-7.9517261964989761E-4</v>
      </c>
    </row>
    <row r="152" spans="1:17" x14ac:dyDescent="0.25">
      <c r="A152" s="5" t="s">
        <v>163</v>
      </c>
      <c r="C152" s="25">
        <v>15.4</v>
      </c>
      <c r="D152" s="25">
        <v>15.8</v>
      </c>
      <c r="E152" s="25">
        <v>15.9</v>
      </c>
      <c r="F152" s="25">
        <v>14.7</v>
      </c>
      <c r="G152" s="25">
        <v>18.899999999999999</v>
      </c>
      <c r="H152" s="25">
        <v>21.1</v>
      </c>
      <c r="I152" s="7">
        <f t="shared" si="4"/>
        <v>6.500671703060279E-2</v>
      </c>
      <c r="K152" s="27">
        <v>1362.7</v>
      </c>
      <c r="L152" s="27">
        <v>1539</v>
      </c>
      <c r="M152" s="27">
        <v>1429.2</v>
      </c>
      <c r="N152" s="27">
        <v>1316.2</v>
      </c>
      <c r="O152" s="27">
        <v>1157.7</v>
      </c>
      <c r="P152" s="27">
        <v>1375.8999999999999</v>
      </c>
      <c r="Q152" s="7">
        <f t="shared" si="5"/>
        <v>1.9298671367868891E-3</v>
      </c>
    </row>
    <row r="153" spans="1:17" x14ac:dyDescent="0.25">
      <c r="A153" s="5" t="s">
        <v>164</v>
      </c>
      <c r="C153" s="25">
        <v>7.3</v>
      </c>
      <c r="D153" s="25">
        <v>7.4</v>
      </c>
      <c r="E153" s="25">
        <v>5.9</v>
      </c>
      <c r="F153" s="25">
        <v>7.5</v>
      </c>
      <c r="G153" s="25">
        <v>7.8</v>
      </c>
      <c r="H153" s="25">
        <v>8.1</v>
      </c>
      <c r="I153" s="7">
        <f t="shared" si="4"/>
        <v>2.1015727117375205E-2</v>
      </c>
      <c r="K153" s="27">
        <v>2805.7000000000003</v>
      </c>
      <c r="L153" s="27">
        <v>3188.6000000000004</v>
      </c>
      <c r="M153" s="27">
        <v>3538.3</v>
      </c>
      <c r="N153" s="27">
        <v>3746.6</v>
      </c>
      <c r="O153" s="27">
        <v>3347</v>
      </c>
      <c r="P153" s="27">
        <v>3487.6</v>
      </c>
      <c r="Q153" s="7">
        <f t="shared" si="5"/>
        <v>4.4472686325071509E-2</v>
      </c>
    </row>
    <row r="154" spans="1:17" x14ac:dyDescent="0.25">
      <c r="A154" s="5" t="s">
        <v>165</v>
      </c>
      <c r="C154" s="25">
        <v>87.8</v>
      </c>
      <c r="D154" s="25">
        <v>81.099999999999994</v>
      </c>
      <c r="E154" s="25">
        <v>88.6</v>
      </c>
      <c r="F154" s="25">
        <v>94.5</v>
      </c>
      <c r="G154" s="25">
        <v>79.7</v>
      </c>
      <c r="H154" s="25">
        <v>62.1</v>
      </c>
      <c r="I154" s="7">
        <f t="shared" si="4"/>
        <v>-6.6918848054687285E-2</v>
      </c>
      <c r="K154" s="27">
        <v>4025.8999999999996</v>
      </c>
      <c r="L154" s="27">
        <v>4122.8999999999996</v>
      </c>
      <c r="M154" s="27">
        <v>4203.9000000000005</v>
      </c>
      <c r="N154" s="27">
        <v>4371.2</v>
      </c>
      <c r="O154" s="27">
        <v>3799.9999999999995</v>
      </c>
      <c r="P154" s="27">
        <v>3624.2</v>
      </c>
      <c r="Q154" s="7">
        <f t="shared" si="5"/>
        <v>-2.0803540378033558E-2</v>
      </c>
    </row>
    <row r="155" spans="1:17" x14ac:dyDescent="0.25">
      <c r="A155" s="5" t="s">
        <v>166</v>
      </c>
      <c r="C155" s="25">
        <v>0.2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7">
        <f t="shared" si="4"/>
        <v>-1</v>
      </c>
      <c r="K155" s="27">
        <v>569</v>
      </c>
      <c r="L155" s="27">
        <v>693</v>
      </c>
      <c r="M155" s="27">
        <v>787.00000000000011</v>
      </c>
      <c r="N155" s="27">
        <v>715.5</v>
      </c>
      <c r="O155" s="27">
        <v>518.4</v>
      </c>
      <c r="P155" s="27">
        <v>537.90000000000009</v>
      </c>
      <c r="Q155" s="7">
        <f t="shared" si="5"/>
        <v>-1.1178602819470695E-2</v>
      </c>
    </row>
    <row r="156" spans="1:17" x14ac:dyDescent="0.25">
      <c r="A156" s="5" t="s">
        <v>167</v>
      </c>
      <c r="C156" s="25">
        <v>0.1</v>
      </c>
      <c r="D156" s="25">
        <v>0</v>
      </c>
      <c r="E156" s="25">
        <v>0</v>
      </c>
      <c r="F156" s="25">
        <v>0</v>
      </c>
      <c r="G156" s="25">
        <v>0.1</v>
      </c>
      <c r="H156" s="25">
        <v>0.1</v>
      </c>
      <c r="I156" s="7">
        <f t="shared" si="4"/>
        <v>0</v>
      </c>
      <c r="K156" s="27">
        <v>169.2</v>
      </c>
      <c r="L156" s="27">
        <v>187.8</v>
      </c>
      <c r="M156" s="27">
        <v>152.99999999999997</v>
      </c>
      <c r="N156" s="27">
        <v>146.20000000000002</v>
      </c>
      <c r="O156" s="27">
        <v>143.39999999999998</v>
      </c>
      <c r="P156" s="27">
        <v>162.1</v>
      </c>
      <c r="Q156" s="7">
        <f t="shared" si="5"/>
        <v>-8.5369551574567826E-3</v>
      </c>
    </row>
    <row r="157" spans="1:17" x14ac:dyDescent="0.25">
      <c r="A157" s="5" t="s">
        <v>168</v>
      </c>
      <c r="C157" s="25">
        <v>105</v>
      </c>
      <c r="D157" s="25">
        <v>97.1</v>
      </c>
      <c r="E157" s="25">
        <v>106.2</v>
      </c>
      <c r="F157" s="25">
        <v>113.4</v>
      </c>
      <c r="G157" s="25">
        <v>95.4</v>
      </c>
      <c r="H157" s="25">
        <v>74.599999999999994</v>
      </c>
      <c r="I157" s="7">
        <f t="shared" si="4"/>
        <v>-6.6079506014938061E-2</v>
      </c>
      <c r="K157" s="27">
        <v>1960.8999999999999</v>
      </c>
      <c r="L157" s="27">
        <v>1767.1999999999998</v>
      </c>
      <c r="M157" s="27">
        <v>1719.5000000000002</v>
      </c>
      <c r="N157" s="27">
        <v>1820.5000000000002</v>
      </c>
      <c r="O157" s="27">
        <v>1746.8000000000002</v>
      </c>
      <c r="P157" s="27">
        <v>1655.9999999999998</v>
      </c>
      <c r="Q157" s="7">
        <f t="shared" si="5"/>
        <v>-3.3234870840916031E-2</v>
      </c>
    </row>
    <row r="158" spans="1:17" x14ac:dyDescent="0.25">
      <c r="A158" s="5" t="s">
        <v>169</v>
      </c>
      <c r="C158" s="25">
        <v>0.5</v>
      </c>
      <c r="D158" s="25">
        <v>0.6</v>
      </c>
      <c r="E158" s="25">
        <v>0.6</v>
      </c>
      <c r="F158" s="25">
        <v>0.5</v>
      </c>
      <c r="G158" s="25">
        <v>0.5</v>
      </c>
      <c r="H158" s="25">
        <v>0.2</v>
      </c>
      <c r="I158" s="7">
        <f t="shared" si="4"/>
        <v>-0.16744679259812689</v>
      </c>
      <c r="K158" s="27">
        <v>1334.6</v>
      </c>
      <c r="L158" s="27">
        <v>1502.7</v>
      </c>
      <c r="M158" s="27">
        <v>1602.2999999999997</v>
      </c>
      <c r="N158" s="27">
        <v>1729.1</v>
      </c>
      <c r="O158" s="27">
        <v>1424.3</v>
      </c>
      <c r="P158" s="27">
        <v>1311.9</v>
      </c>
      <c r="Q158" s="7">
        <f t="shared" si="5"/>
        <v>-3.4251514166484531E-3</v>
      </c>
    </row>
    <row r="159" spans="1:17" x14ac:dyDescent="0.25">
      <c r="A159" s="5" t="s">
        <v>170</v>
      </c>
      <c r="C159" s="25">
        <v>843.7</v>
      </c>
      <c r="D159" s="25">
        <v>931.1</v>
      </c>
      <c r="E159" s="25">
        <v>1000.2</v>
      </c>
      <c r="F159" s="25">
        <v>1023.8</v>
      </c>
      <c r="G159" s="25">
        <v>740.8</v>
      </c>
      <c r="H159" s="25">
        <v>714.8</v>
      </c>
      <c r="I159" s="7">
        <f t="shared" si="4"/>
        <v>-3.2615111621899229E-2</v>
      </c>
      <c r="K159" s="27">
        <v>27335.400000000005</v>
      </c>
      <c r="L159" s="27">
        <v>27015.599999999999</v>
      </c>
      <c r="M159" s="27">
        <v>27698.7</v>
      </c>
      <c r="N159" s="27">
        <v>28245.7</v>
      </c>
      <c r="O159" s="27">
        <v>22006.199999999997</v>
      </c>
      <c r="P159" s="27">
        <v>21231.5</v>
      </c>
      <c r="Q159" s="7">
        <f t="shared" si="5"/>
        <v>-4.9283461375339788E-2</v>
      </c>
    </row>
    <row r="160" spans="1:17" x14ac:dyDescent="0.25">
      <c r="A160" s="5" t="s">
        <v>171</v>
      </c>
      <c r="C160" s="25">
        <v>290.2</v>
      </c>
      <c r="D160" s="25">
        <v>323.10000000000002</v>
      </c>
      <c r="E160" s="25">
        <v>367.8</v>
      </c>
      <c r="F160" s="25">
        <v>337</v>
      </c>
      <c r="G160" s="25">
        <v>239.1</v>
      </c>
      <c r="H160" s="25">
        <v>232</v>
      </c>
      <c r="I160" s="7">
        <f t="shared" si="4"/>
        <v>-4.3779356343445874E-2</v>
      </c>
      <c r="K160" s="27">
        <v>17210.400000000001</v>
      </c>
      <c r="L160" s="27">
        <v>16726.100000000002</v>
      </c>
      <c r="M160" s="27">
        <v>17149.899999999998</v>
      </c>
      <c r="N160" s="27">
        <v>16545.7</v>
      </c>
      <c r="O160" s="27">
        <v>12824.6</v>
      </c>
      <c r="P160" s="27">
        <v>12228.499999999998</v>
      </c>
      <c r="Q160" s="7">
        <f t="shared" si="5"/>
        <v>-6.6065444120860461E-2</v>
      </c>
    </row>
    <row r="161" spans="1:17" x14ac:dyDescent="0.25">
      <c r="A161" s="5" t="s">
        <v>172</v>
      </c>
      <c r="C161" s="25">
        <v>167</v>
      </c>
      <c r="D161" s="25">
        <v>186</v>
      </c>
      <c r="E161" s="25">
        <v>215.5</v>
      </c>
      <c r="F161" s="25">
        <v>206.7</v>
      </c>
      <c r="G161" s="25">
        <v>136.80000000000001</v>
      </c>
      <c r="H161" s="25">
        <v>110.1</v>
      </c>
      <c r="I161" s="7">
        <f t="shared" si="4"/>
        <v>-7.9944195522288486E-2</v>
      </c>
      <c r="K161" s="27">
        <v>7253.7999999999993</v>
      </c>
      <c r="L161" s="27">
        <v>6751.7</v>
      </c>
      <c r="M161" s="27">
        <v>6604.7</v>
      </c>
      <c r="N161" s="27">
        <v>6792.2999999999993</v>
      </c>
      <c r="O161" s="27">
        <v>4580.7</v>
      </c>
      <c r="P161" s="27">
        <v>3755.4999999999995</v>
      </c>
      <c r="Q161" s="7">
        <f t="shared" si="5"/>
        <v>-0.12336170618194697</v>
      </c>
    </row>
    <row r="162" spans="1:17" x14ac:dyDescent="0.25">
      <c r="A162" s="5" t="s">
        <v>173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7"/>
      <c r="K162" s="27">
        <v>6742</v>
      </c>
      <c r="L162" s="27">
        <v>6169.2</v>
      </c>
      <c r="M162" s="27">
        <v>5891.7</v>
      </c>
      <c r="N162" s="27">
        <v>6026.7</v>
      </c>
      <c r="O162" s="27">
        <v>4106.7000000000007</v>
      </c>
      <c r="P162" s="27">
        <v>3307</v>
      </c>
      <c r="Q162" s="7">
        <f t="shared" si="5"/>
        <v>-0.13278039088230686</v>
      </c>
    </row>
    <row r="163" spans="1:17" x14ac:dyDescent="0.25">
      <c r="A163" s="5" t="s">
        <v>174</v>
      </c>
      <c r="C163" s="25">
        <v>167</v>
      </c>
      <c r="D163" s="25">
        <v>186</v>
      </c>
      <c r="E163" s="25">
        <v>215.5</v>
      </c>
      <c r="F163" s="25">
        <v>206.7</v>
      </c>
      <c r="G163" s="25">
        <v>136.80000000000001</v>
      </c>
      <c r="H163" s="25">
        <v>110.1</v>
      </c>
      <c r="I163" s="7">
        <f t="shared" si="4"/>
        <v>-7.9944195522288486E-2</v>
      </c>
      <c r="K163" s="27">
        <v>493.8</v>
      </c>
      <c r="L163" s="27">
        <v>562.9</v>
      </c>
      <c r="M163" s="27">
        <v>689.8</v>
      </c>
      <c r="N163" s="27">
        <v>744.09999999999991</v>
      </c>
      <c r="O163" s="27">
        <v>480.80000000000007</v>
      </c>
      <c r="P163" s="27">
        <v>454.09999999999997</v>
      </c>
      <c r="Q163" s="7">
        <f t="shared" si="5"/>
        <v>-1.6622916647745178E-2</v>
      </c>
    </row>
    <row r="164" spans="1:17" x14ac:dyDescent="0.25">
      <c r="A164" s="5" t="s">
        <v>175</v>
      </c>
      <c r="C164" s="25">
        <v>91.1</v>
      </c>
      <c r="D164" s="25">
        <v>100.1</v>
      </c>
      <c r="E164" s="25">
        <v>108.7</v>
      </c>
      <c r="F164" s="25">
        <v>82</v>
      </c>
      <c r="G164" s="25">
        <v>68.7</v>
      </c>
      <c r="H164" s="25">
        <v>87.9</v>
      </c>
      <c r="I164" s="7">
        <f t="shared" si="4"/>
        <v>-7.1260880773305058E-3</v>
      </c>
      <c r="K164" s="27">
        <v>1012.3999999999999</v>
      </c>
      <c r="L164" s="27">
        <v>1095.2</v>
      </c>
      <c r="M164" s="27">
        <v>1161.2000000000003</v>
      </c>
      <c r="N164" s="27">
        <v>996.1</v>
      </c>
      <c r="O164" s="27">
        <v>864.2</v>
      </c>
      <c r="P164" s="27">
        <v>1035.1000000000001</v>
      </c>
      <c r="Q164" s="7">
        <f t="shared" si="5"/>
        <v>4.4447066806974078E-3</v>
      </c>
    </row>
    <row r="165" spans="1:17" x14ac:dyDescent="0.25">
      <c r="A165" s="5" t="s">
        <v>176</v>
      </c>
      <c r="C165" s="25">
        <v>29.2</v>
      </c>
      <c r="D165" s="25">
        <v>33.5</v>
      </c>
      <c r="E165" s="25">
        <v>37.299999999999997</v>
      </c>
      <c r="F165" s="25">
        <v>37.799999999999997</v>
      </c>
      <c r="G165" s="25">
        <v>31</v>
      </c>
      <c r="H165" s="25">
        <v>41.4</v>
      </c>
      <c r="I165" s="7">
        <f t="shared" si="4"/>
        <v>7.2317757507352143E-2</v>
      </c>
      <c r="K165" s="27">
        <v>9020.9000000000015</v>
      </c>
      <c r="L165" s="27">
        <v>9056.2999999999993</v>
      </c>
      <c r="M165" s="27">
        <v>9631</v>
      </c>
      <c r="N165" s="27">
        <v>8984.0999999999985</v>
      </c>
      <c r="O165" s="27">
        <v>7570.8</v>
      </c>
      <c r="P165" s="27">
        <v>7626.0999999999995</v>
      </c>
      <c r="Q165" s="7">
        <f t="shared" si="5"/>
        <v>-3.3035510554637715E-2</v>
      </c>
    </row>
    <row r="166" spans="1:17" x14ac:dyDescent="0.25">
      <c r="A166" s="5" t="s">
        <v>177</v>
      </c>
      <c r="C166" s="25">
        <v>2.5</v>
      </c>
      <c r="D166" s="25">
        <v>2.6</v>
      </c>
      <c r="E166" s="25">
        <v>2.7</v>
      </c>
      <c r="F166" s="25">
        <v>2.2000000000000002</v>
      </c>
      <c r="G166" s="25">
        <v>2.2000000000000002</v>
      </c>
      <c r="H166" s="25">
        <v>2.1</v>
      </c>
      <c r="I166" s="7">
        <f t="shared" si="4"/>
        <v>-3.4269701092489946E-2</v>
      </c>
      <c r="K166" s="27">
        <v>1172.1000000000001</v>
      </c>
      <c r="L166" s="27">
        <v>1210</v>
      </c>
      <c r="M166" s="27">
        <v>1274.6000000000001</v>
      </c>
      <c r="N166" s="27">
        <v>1139.6000000000001</v>
      </c>
      <c r="O166" s="27">
        <v>891.69999999999993</v>
      </c>
      <c r="P166" s="27">
        <v>800.90000000000009</v>
      </c>
      <c r="Q166" s="7">
        <f t="shared" si="5"/>
        <v>-7.3335073717650023E-2</v>
      </c>
    </row>
    <row r="167" spans="1:17" x14ac:dyDescent="0.25">
      <c r="A167" s="5" t="s">
        <v>178</v>
      </c>
      <c r="C167" s="25">
        <v>2.2999999999999998</v>
      </c>
      <c r="D167" s="25">
        <v>3.2</v>
      </c>
      <c r="E167" s="25">
        <v>3.4</v>
      </c>
      <c r="F167" s="25">
        <v>3.9</v>
      </c>
      <c r="G167" s="25">
        <v>2.9</v>
      </c>
      <c r="H167" s="25">
        <v>3.7</v>
      </c>
      <c r="I167" s="7">
        <f t="shared" si="4"/>
        <v>9.9752043443329663E-2</v>
      </c>
      <c r="K167" s="27">
        <v>429.59999999999997</v>
      </c>
      <c r="L167" s="27">
        <v>375.79999999999995</v>
      </c>
      <c r="M167" s="27">
        <v>441.29999999999995</v>
      </c>
      <c r="N167" s="27">
        <v>473.29999999999995</v>
      </c>
      <c r="O167" s="27">
        <v>406.4</v>
      </c>
      <c r="P167" s="27">
        <v>486.8</v>
      </c>
      <c r="Q167" s="7">
        <f t="shared" si="5"/>
        <v>2.5314878123295026E-2</v>
      </c>
    </row>
    <row r="168" spans="1:17" x14ac:dyDescent="0.25">
      <c r="A168" s="5" t="s">
        <v>179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7"/>
      <c r="K168" s="27">
        <v>656.5</v>
      </c>
      <c r="L168" s="27">
        <v>522.5</v>
      </c>
      <c r="M168" s="27">
        <v>592.1</v>
      </c>
      <c r="N168" s="27">
        <v>588.6</v>
      </c>
      <c r="O168" s="27">
        <v>630.9</v>
      </c>
      <c r="P168" s="27">
        <v>659.6</v>
      </c>
      <c r="Q168" s="7">
        <f t="shared" si="5"/>
        <v>9.4262337894734927E-4</v>
      </c>
    </row>
    <row r="169" spans="1:17" x14ac:dyDescent="0.25">
      <c r="A169" s="5" t="s">
        <v>180</v>
      </c>
      <c r="C169" s="25">
        <v>2.4</v>
      </c>
      <c r="D169" s="25">
        <v>2.4</v>
      </c>
      <c r="E169" s="25">
        <v>2.5</v>
      </c>
      <c r="F169" s="25">
        <v>2.2000000000000002</v>
      </c>
      <c r="G169" s="25">
        <v>2.1</v>
      </c>
      <c r="H169" s="25">
        <v>2.4</v>
      </c>
      <c r="I169" s="7">
        <f t="shared" si="4"/>
        <v>0</v>
      </c>
      <c r="K169" s="27">
        <v>170.3</v>
      </c>
      <c r="L169" s="27">
        <v>171.5</v>
      </c>
      <c r="M169" s="27">
        <v>180.2</v>
      </c>
      <c r="N169" s="27">
        <v>148.30000000000001</v>
      </c>
      <c r="O169" s="27">
        <v>114.19999999999999</v>
      </c>
      <c r="P169" s="27">
        <v>127.2</v>
      </c>
      <c r="Q169" s="7">
        <f t="shared" si="5"/>
        <v>-5.668988213464754E-2</v>
      </c>
    </row>
    <row r="170" spans="1:17" x14ac:dyDescent="0.25">
      <c r="A170" s="5" t="s">
        <v>181</v>
      </c>
      <c r="C170" s="25">
        <v>2.2000000000000002</v>
      </c>
      <c r="D170" s="25">
        <v>2.1</v>
      </c>
      <c r="E170" s="25">
        <v>2.2000000000000002</v>
      </c>
      <c r="F170" s="25">
        <v>1.9</v>
      </c>
      <c r="G170" s="25">
        <v>1.6</v>
      </c>
      <c r="H170" s="25">
        <v>2</v>
      </c>
      <c r="I170" s="7">
        <f t="shared" si="4"/>
        <v>-1.8881504273735694E-2</v>
      </c>
      <c r="K170" s="27">
        <v>1646.1000000000001</v>
      </c>
      <c r="L170" s="27">
        <v>1706.7999999999997</v>
      </c>
      <c r="M170" s="27">
        <v>1869.4999999999998</v>
      </c>
      <c r="N170" s="27">
        <v>1841.6999999999998</v>
      </c>
      <c r="O170" s="27">
        <v>1519.7999999999997</v>
      </c>
      <c r="P170" s="27">
        <v>1625.9</v>
      </c>
      <c r="Q170" s="7">
        <f t="shared" si="5"/>
        <v>-2.4664223960391141E-3</v>
      </c>
    </row>
    <row r="171" spans="1:17" x14ac:dyDescent="0.25">
      <c r="A171" s="5" t="s">
        <v>182</v>
      </c>
      <c r="C171" s="25">
        <v>5.7</v>
      </c>
      <c r="D171" s="25">
        <v>7.4</v>
      </c>
      <c r="E171" s="25">
        <v>8.1999999999999993</v>
      </c>
      <c r="F171" s="25">
        <v>7.9</v>
      </c>
      <c r="G171" s="25">
        <v>7.1</v>
      </c>
      <c r="H171" s="25">
        <v>5.8</v>
      </c>
      <c r="I171" s="7">
        <f t="shared" si="4"/>
        <v>3.4844050168052476E-3</v>
      </c>
      <c r="K171" s="27">
        <v>1444.4</v>
      </c>
      <c r="L171" s="27">
        <v>1382.6000000000004</v>
      </c>
      <c r="M171" s="27">
        <v>1438.7</v>
      </c>
      <c r="N171" s="27">
        <v>1534.1</v>
      </c>
      <c r="O171" s="27">
        <v>1156.6999999999998</v>
      </c>
      <c r="P171" s="27">
        <v>1051.2999999999997</v>
      </c>
      <c r="Q171" s="7">
        <f t="shared" si="5"/>
        <v>-6.1557134524388935E-2</v>
      </c>
    </row>
    <row r="172" spans="1:17" x14ac:dyDescent="0.25">
      <c r="A172" s="5" t="s">
        <v>183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7"/>
      <c r="K172" s="27">
        <v>1939.9</v>
      </c>
      <c r="L172" s="27">
        <v>2037.6000000000001</v>
      </c>
      <c r="M172" s="27">
        <v>2075.8999999999996</v>
      </c>
      <c r="N172" s="27">
        <v>1881.5000000000002</v>
      </c>
      <c r="O172" s="27">
        <v>1557.3</v>
      </c>
      <c r="P172" s="27">
        <v>1550.1000000000001</v>
      </c>
      <c r="Q172" s="7">
        <f t="shared" si="5"/>
        <v>-4.3871916238581887E-2</v>
      </c>
    </row>
    <row r="173" spans="1:17" x14ac:dyDescent="0.25">
      <c r="A173" s="5" t="s">
        <v>184</v>
      </c>
      <c r="C173" s="25">
        <v>12.8</v>
      </c>
      <c r="D173" s="25">
        <v>14.4</v>
      </c>
      <c r="E173" s="25">
        <v>17.2</v>
      </c>
      <c r="F173" s="25">
        <v>18.5</v>
      </c>
      <c r="G173" s="25">
        <v>14.2</v>
      </c>
      <c r="H173" s="25">
        <v>24.9</v>
      </c>
      <c r="I173" s="7">
        <f t="shared" si="4"/>
        <v>0.14234655281632835</v>
      </c>
      <c r="K173" s="27">
        <v>1650.1</v>
      </c>
      <c r="L173" s="27">
        <v>1713.4</v>
      </c>
      <c r="M173" s="27">
        <v>1841.7999999999997</v>
      </c>
      <c r="N173" s="27">
        <v>1532.6000000000001</v>
      </c>
      <c r="O173" s="27">
        <v>1428.2999999999997</v>
      </c>
      <c r="P173" s="27">
        <v>1459.3000000000002</v>
      </c>
      <c r="Q173" s="7">
        <f t="shared" si="5"/>
        <v>-2.4276278318372424E-2</v>
      </c>
    </row>
    <row r="174" spans="1:17" x14ac:dyDescent="0.25">
      <c r="A174" s="5" t="s">
        <v>185</v>
      </c>
      <c r="C174" s="25">
        <v>537.9</v>
      </c>
      <c r="D174" s="25">
        <v>590.20000000000005</v>
      </c>
      <c r="E174" s="25">
        <v>612.29999999999995</v>
      </c>
      <c r="F174" s="25">
        <v>678.7</v>
      </c>
      <c r="G174" s="25">
        <v>494.9</v>
      </c>
      <c r="H174" s="25">
        <v>475.2</v>
      </c>
      <c r="I174" s="7">
        <f t="shared" si="4"/>
        <v>-2.4482695771188667E-2</v>
      </c>
      <c r="K174" s="27">
        <v>7415.2</v>
      </c>
      <c r="L174" s="27">
        <v>7600.9</v>
      </c>
      <c r="M174" s="27">
        <v>7702.6</v>
      </c>
      <c r="N174" s="27">
        <v>8229.0999999999985</v>
      </c>
      <c r="O174" s="27">
        <v>6135.0999999999995</v>
      </c>
      <c r="P174" s="27">
        <v>6010.7000000000007</v>
      </c>
      <c r="Q174" s="7">
        <f t="shared" si="5"/>
        <v>-4.1128442308207003E-2</v>
      </c>
    </row>
    <row r="175" spans="1:17" x14ac:dyDescent="0.25">
      <c r="A175" s="5" t="s">
        <v>186</v>
      </c>
      <c r="C175" s="25">
        <v>1.1000000000000001</v>
      </c>
      <c r="D175" s="25">
        <v>1.2</v>
      </c>
      <c r="E175" s="25">
        <v>1.3</v>
      </c>
      <c r="F175" s="25">
        <v>1.4</v>
      </c>
      <c r="G175" s="25">
        <v>1.3</v>
      </c>
      <c r="H175" s="25">
        <v>1.6</v>
      </c>
      <c r="I175" s="7">
        <f t="shared" si="4"/>
        <v>7.7818067712725814E-2</v>
      </c>
      <c r="K175" s="27">
        <v>691.3</v>
      </c>
      <c r="L175" s="27">
        <v>634.50000000000011</v>
      </c>
      <c r="M175" s="27">
        <v>679.99999999999989</v>
      </c>
      <c r="N175" s="27">
        <v>820.3</v>
      </c>
      <c r="O175" s="27">
        <v>593.79999999999984</v>
      </c>
      <c r="P175" s="27">
        <v>617.30000000000007</v>
      </c>
      <c r="Q175" s="7">
        <f t="shared" si="5"/>
        <v>-2.2389305139709159E-2</v>
      </c>
    </row>
    <row r="176" spans="1:17" x14ac:dyDescent="0.25">
      <c r="A176" s="5" t="s">
        <v>187</v>
      </c>
      <c r="C176" s="25">
        <v>0.6</v>
      </c>
      <c r="D176" s="25">
        <v>0.5</v>
      </c>
      <c r="E176" s="25">
        <v>0.3</v>
      </c>
      <c r="F176" s="25">
        <v>0.5</v>
      </c>
      <c r="G176" s="25">
        <v>0.4</v>
      </c>
      <c r="H176" s="25">
        <v>0.5</v>
      </c>
      <c r="I176" s="7">
        <f t="shared" si="4"/>
        <v>-3.5807495997372762E-2</v>
      </c>
      <c r="K176" s="27">
        <v>856.2</v>
      </c>
      <c r="L176" s="27">
        <v>916.2</v>
      </c>
      <c r="M176" s="27">
        <v>837.6</v>
      </c>
      <c r="N176" s="27">
        <v>1021.8</v>
      </c>
      <c r="O176" s="27">
        <v>953.8</v>
      </c>
      <c r="P176" s="27">
        <v>949.60000000000014</v>
      </c>
      <c r="Q176" s="7">
        <f t="shared" si="5"/>
        <v>2.0923255064282609E-2</v>
      </c>
    </row>
    <row r="177" spans="1:17" x14ac:dyDescent="0.25">
      <c r="A177" s="5" t="s">
        <v>188</v>
      </c>
      <c r="C177" s="25">
        <v>7.1</v>
      </c>
      <c r="D177" s="25">
        <v>8</v>
      </c>
      <c r="E177" s="25">
        <v>5.4</v>
      </c>
      <c r="F177" s="25">
        <v>7.4</v>
      </c>
      <c r="G177" s="25">
        <v>7.1</v>
      </c>
      <c r="H177" s="25">
        <v>6.8</v>
      </c>
      <c r="I177" s="7">
        <f t="shared" si="4"/>
        <v>-8.5972647011993697E-3</v>
      </c>
      <c r="K177" s="27">
        <v>1237.1999999999998</v>
      </c>
      <c r="L177" s="27">
        <v>1247.5</v>
      </c>
      <c r="M177" s="27">
        <v>1419.8999999999999</v>
      </c>
      <c r="N177" s="27">
        <v>1680.1000000000001</v>
      </c>
      <c r="O177" s="27">
        <v>1562.3</v>
      </c>
      <c r="P177" s="27">
        <v>1499</v>
      </c>
      <c r="Q177" s="7">
        <f t="shared" si="5"/>
        <v>3.9135888621073533E-2</v>
      </c>
    </row>
    <row r="178" spans="1:17" x14ac:dyDescent="0.25">
      <c r="A178" s="5" t="s">
        <v>189</v>
      </c>
      <c r="C178" s="25">
        <v>283.5</v>
      </c>
      <c r="D178" s="25">
        <v>288.5</v>
      </c>
      <c r="E178" s="25">
        <v>297.39999999999998</v>
      </c>
      <c r="F178" s="25">
        <v>272.2</v>
      </c>
      <c r="G178" s="25">
        <v>248.6</v>
      </c>
      <c r="H178" s="25">
        <v>327.3</v>
      </c>
      <c r="I178" s="7">
        <f t="shared" si="4"/>
        <v>2.9149786806446754E-2</v>
      </c>
      <c r="K178" s="27">
        <v>4853.2</v>
      </c>
      <c r="L178" s="27">
        <v>4960.2999999999993</v>
      </c>
      <c r="M178" s="27">
        <v>5184</v>
      </c>
      <c r="N178" s="27">
        <v>5013.6999999999989</v>
      </c>
      <c r="O178" s="27">
        <v>4185.5999999999995</v>
      </c>
      <c r="P178" s="27">
        <v>4596.5999999999995</v>
      </c>
      <c r="Q178" s="7">
        <f t="shared" si="5"/>
        <v>-1.0805473179494762E-2</v>
      </c>
    </row>
    <row r="179" spans="1:17" x14ac:dyDescent="0.25">
      <c r="A179" s="5" t="s">
        <v>190</v>
      </c>
      <c r="C179" s="25">
        <v>254.2</v>
      </c>
      <c r="D179" s="25">
        <v>267.10000000000002</v>
      </c>
      <c r="E179" s="25">
        <v>274</v>
      </c>
      <c r="F179" s="25">
        <v>244.8</v>
      </c>
      <c r="G179" s="25">
        <v>227.7</v>
      </c>
      <c r="H179" s="25">
        <v>300.3</v>
      </c>
      <c r="I179" s="7">
        <f t="shared" si="4"/>
        <v>3.3893862411763065E-2</v>
      </c>
      <c r="K179" s="27">
        <v>2647.0000000000005</v>
      </c>
      <c r="L179" s="27">
        <v>2769.5000000000005</v>
      </c>
      <c r="M179" s="27">
        <v>2918.9000000000005</v>
      </c>
      <c r="N179" s="27">
        <v>2629.9</v>
      </c>
      <c r="O179" s="27">
        <v>2392.0000000000005</v>
      </c>
      <c r="P179" s="27">
        <v>2723</v>
      </c>
      <c r="Q179" s="7">
        <f t="shared" si="5"/>
        <v>5.6775144296452584E-3</v>
      </c>
    </row>
    <row r="180" spans="1:17" x14ac:dyDescent="0.25">
      <c r="A180" s="5" t="s">
        <v>191</v>
      </c>
      <c r="C180" s="25">
        <v>26.2</v>
      </c>
      <c r="D180" s="25">
        <v>19.899999999999999</v>
      </c>
      <c r="E180" s="25">
        <v>21.4</v>
      </c>
      <c r="F180" s="25">
        <v>24.3</v>
      </c>
      <c r="G180" s="25">
        <v>19.600000000000001</v>
      </c>
      <c r="H180" s="25">
        <v>25.2</v>
      </c>
      <c r="I180" s="7">
        <f t="shared" si="4"/>
        <v>-7.752873483346634E-3</v>
      </c>
      <c r="K180" s="27">
        <v>1794.5</v>
      </c>
      <c r="L180" s="27">
        <v>1814.5</v>
      </c>
      <c r="M180" s="27">
        <v>1894.3999999999999</v>
      </c>
      <c r="N180" s="27">
        <v>2052.6999999999998</v>
      </c>
      <c r="O180" s="27">
        <v>1447.5</v>
      </c>
      <c r="P180" s="27">
        <v>1520</v>
      </c>
      <c r="Q180" s="7">
        <f t="shared" si="5"/>
        <v>-3.2658042990232117E-2</v>
      </c>
    </row>
    <row r="181" spans="1:17" x14ac:dyDescent="0.25">
      <c r="A181" s="5" t="s">
        <v>192</v>
      </c>
      <c r="C181" s="25">
        <v>3.5</v>
      </c>
      <c r="D181" s="25">
        <v>3.6</v>
      </c>
      <c r="E181" s="25">
        <v>3.7</v>
      </c>
      <c r="F181" s="25">
        <v>3.4</v>
      </c>
      <c r="G181" s="25">
        <v>1.7</v>
      </c>
      <c r="H181" s="25">
        <v>2.5</v>
      </c>
      <c r="I181" s="7">
        <f t="shared" si="4"/>
        <v>-6.5080123851529836E-2</v>
      </c>
      <c r="K181" s="27">
        <v>415</v>
      </c>
      <c r="L181" s="27">
        <v>377.70000000000005</v>
      </c>
      <c r="M181" s="27">
        <v>363.5</v>
      </c>
      <c r="N181" s="27">
        <v>347.59999999999997</v>
      </c>
      <c r="O181" s="27">
        <v>341.69999999999993</v>
      </c>
      <c r="P181" s="27">
        <v>336.59999999999997</v>
      </c>
      <c r="Q181" s="7">
        <f t="shared" si="5"/>
        <v>-4.1011933334412665E-2</v>
      </c>
    </row>
    <row r="182" spans="1:17" x14ac:dyDescent="0.25">
      <c r="A182" s="5" t="s">
        <v>193</v>
      </c>
      <c r="C182" s="25">
        <v>250.7</v>
      </c>
      <c r="D182" s="25">
        <v>254.9</v>
      </c>
      <c r="E182" s="25">
        <v>262.60000000000002</v>
      </c>
      <c r="F182" s="25">
        <v>239.8</v>
      </c>
      <c r="G182" s="25">
        <v>229.9</v>
      </c>
      <c r="H182" s="25">
        <v>265.3</v>
      </c>
      <c r="I182" s="7">
        <f t="shared" si="4"/>
        <v>1.1385174534269682E-2</v>
      </c>
      <c r="K182" s="27">
        <v>5085</v>
      </c>
      <c r="L182" s="27">
        <v>5167.7</v>
      </c>
      <c r="M182" s="27">
        <v>5277.1</v>
      </c>
      <c r="N182" s="27">
        <v>5350.7</v>
      </c>
      <c r="O182" s="27">
        <v>5404.0999999999995</v>
      </c>
      <c r="P182" s="27">
        <v>6433.1</v>
      </c>
      <c r="Q182" s="7">
        <f t="shared" si="5"/>
        <v>4.8155865571903878E-2</v>
      </c>
    </row>
    <row r="183" spans="1:17" x14ac:dyDescent="0.25">
      <c r="A183" s="5" t="s">
        <v>194</v>
      </c>
      <c r="C183" s="25">
        <v>88.4</v>
      </c>
      <c r="D183" s="25">
        <v>84.3</v>
      </c>
      <c r="E183" s="25">
        <v>77.900000000000006</v>
      </c>
      <c r="F183" s="25">
        <v>68.599999999999994</v>
      </c>
      <c r="G183" s="25">
        <v>61.9</v>
      </c>
      <c r="H183" s="25">
        <v>57.8</v>
      </c>
      <c r="I183" s="7">
        <f t="shared" si="4"/>
        <v>-8.1466257792344399E-2</v>
      </c>
      <c r="K183" s="27">
        <v>1862.2</v>
      </c>
      <c r="L183" s="27">
        <v>1982.6000000000001</v>
      </c>
      <c r="M183" s="27">
        <v>2077.1000000000004</v>
      </c>
      <c r="N183" s="27">
        <v>2110.9</v>
      </c>
      <c r="O183" s="27">
        <v>2086.3000000000002</v>
      </c>
      <c r="P183" s="27">
        <v>2418.6</v>
      </c>
      <c r="Q183" s="7">
        <f t="shared" si="5"/>
        <v>5.3677109202007411E-2</v>
      </c>
    </row>
    <row r="184" spans="1:17" x14ac:dyDescent="0.25">
      <c r="A184" s="5" t="s">
        <v>195</v>
      </c>
      <c r="C184" s="25">
        <v>145.30000000000001</v>
      </c>
      <c r="D184" s="25">
        <v>158.80000000000001</v>
      </c>
      <c r="E184" s="25">
        <v>180.1</v>
      </c>
      <c r="F184" s="25">
        <v>169.4</v>
      </c>
      <c r="G184" s="25">
        <v>170.5</v>
      </c>
      <c r="H184" s="25">
        <v>225.8</v>
      </c>
      <c r="I184" s="7">
        <f t="shared" si="4"/>
        <v>9.2173575077976633E-2</v>
      </c>
      <c r="K184" s="27">
        <v>3216.2000000000007</v>
      </c>
      <c r="L184" s="27">
        <v>3191.6000000000004</v>
      </c>
      <c r="M184" s="27">
        <v>3226.5</v>
      </c>
      <c r="N184" s="27">
        <v>3254.9</v>
      </c>
      <c r="O184" s="27">
        <v>3327.4999999999995</v>
      </c>
      <c r="P184" s="27">
        <v>4006.6</v>
      </c>
      <c r="Q184" s="7">
        <f t="shared" si="5"/>
        <v>4.4928531935324534E-2</v>
      </c>
    </row>
    <row r="185" spans="1:17" x14ac:dyDescent="0.25">
      <c r="A185" s="5" t="s">
        <v>196</v>
      </c>
      <c r="C185" s="25">
        <v>3027.1</v>
      </c>
      <c r="D185" s="25">
        <v>3105.4</v>
      </c>
      <c r="E185" s="25">
        <v>3164.2</v>
      </c>
      <c r="F185" s="25">
        <v>3075.8</v>
      </c>
      <c r="G185" s="25">
        <v>3138.2</v>
      </c>
      <c r="H185" s="25">
        <v>3127.3</v>
      </c>
      <c r="I185" s="7">
        <f t="shared" si="4"/>
        <v>6.5342450302845467E-3</v>
      </c>
      <c r="K185" s="27">
        <v>94470.099999999991</v>
      </c>
      <c r="L185" s="27">
        <v>97764.099999999991</v>
      </c>
      <c r="M185" s="27">
        <v>100959.7</v>
      </c>
      <c r="N185" s="27">
        <v>104508.3</v>
      </c>
      <c r="O185" s="27">
        <v>101743.79999999997</v>
      </c>
      <c r="P185" s="27">
        <v>107545.09999999999</v>
      </c>
      <c r="Q185" s="7">
        <f t="shared" si="5"/>
        <v>2.6264368263785309E-2</v>
      </c>
    </row>
    <row r="186" spans="1:17" x14ac:dyDescent="0.25">
      <c r="A186" s="5" t="s">
        <v>197</v>
      </c>
      <c r="C186" s="25">
        <v>310</v>
      </c>
      <c r="D186" s="25">
        <v>332.2</v>
      </c>
      <c r="E186" s="25">
        <v>338.3</v>
      </c>
      <c r="F186" s="25">
        <v>320.2</v>
      </c>
      <c r="G186" s="25">
        <v>353</v>
      </c>
      <c r="H186" s="25">
        <v>350</v>
      </c>
      <c r="I186" s="7">
        <f t="shared" si="4"/>
        <v>2.4569138363080611E-2</v>
      </c>
      <c r="K186" s="27">
        <v>1933.7999999999997</v>
      </c>
      <c r="L186" s="27">
        <v>2106</v>
      </c>
      <c r="M186" s="27">
        <v>2135.6</v>
      </c>
      <c r="N186" s="27">
        <v>2158.6000000000004</v>
      </c>
      <c r="O186" s="27">
        <v>2406.5</v>
      </c>
      <c r="P186" s="27">
        <v>2235.2000000000003</v>
      </c>
      <c r="Q186" s="7">
        <f t="shared" si="5"/>
        <v>2.9392421434941918E-2</v>
      </c>
    </row>
    <row r="187" spans="1:17" x14ac:dyDescent="0.25">
      <c r="A187" s="5" t="s">
        <v>198</v>
      </c>
      <c r="C187" s="25">
        <v>226.4</v>
      </c>
      <c r="D187" s="25">
        <v>226.6</v>
      </c>
      <c r="E187" s="25">
        <v>247.4</v>
      </c>
      <c r="F187" s="25">
        <v>199.4</v>
      </c>
      <c r="G187" s="25">
        <v>177.7</v>
      </c>
      <c r="H187" s="25">
        <v>154.6</v>
      </c>
      <c r="I187" s="7">
        <f t="shared" si="4"/>
        <v>-7.3454793830381782E-2</v>
      </c>
      <c r="K187" s="27">
        <v>3371.4</v>
      </c>
      <c r="L187" s="27">
        <v>3458.5</v>
      </c>
      <c r="M187" s="27">
        <v>3719.2999999999997</v>
      </c>
      <c r="N187" s="27">
        <v>3694.5</v>
      </c>
      <c r="O187" s="27">
        <v>3031.9999999999995</v>
      </c>
      <c r="P187" s="27">
        <v>3126.2</v>
      </c>
      <c r="Q187" s="7">
        <f t="shared" si="5"/>
        <v>-1.4988512830433676E-2</v>
      </c>
    </row>
    <row r="188" spans="1:17" x14ac:dyDescent="0.25">
      <c r="A188" s="5" t="s">
        <v>199</v>
      </c>
      <c r="C188" s="25">
        <v>231.5</v>
      </c>
      <c r="D188" s="25">
        <v>224.8</v>
      </c>
      <c r="E188" s="25">
        <v>234.7</v>
      </c>
      <c r="F188" s="25">
        <v>251.5</v>
      </c>
      <c r="G188" s="25">
        <v>255.5</v>
      </c>
      <c r="H188" s="25">
        <v>256.10000000000002</v>
      </c>
      <c r="I188" s="7">
        <f t="shared" si="4"/>
        <v>2.0402976154325625E-2</v>
      </c>
      <c r="K188" s="27">
        <v>10197.200000000001</v>
      </c>
      <c r="L188" s="27">
        <v>10281.1</v>
      </c>
      <c r="M188" s="27">
        <v>10667.5</v>
      </c>
      <c r="N188" s="27">
        <v>11408</v>
      </c>
      <c r="O188" s="27">
        <v>11959.199999999999</v>
      </c>
      <c r="P188" s="27">
        <v>12146.5</v>
      </c>
      <c r="Q188" s="7">
        <f t="shared" si="5"/>
        <v>3.5604773125819555E-2</v>
      </c>
    </row>
    <row r="189" spans="1:17" x14ac:dyDescent="0.25">
      <c r="A189" s="5" t="s">
        <v>200</v>
      </c>
      <c r="C189" s="25">
        <v>236</v>
      </c>
      <c r="D189" s="25">
        <v>227.3</v>
      </c>
      <c r="E189" s="25">
        <v>232.5</v>
      </c>
      <c r="F189" s="25">
        <v>225.6</v>
      </c>
      <c r="G189" s="25">
        <v>219.3</v>
      </c>
      <c r="H189" s="25">
        <v>257.8</v>
      </c>
      <c r="I189" s="7">
        <f t="shared" si="4"/>
        <v>1.7827503285129165E-2</v>
      </c>
      <c r="K189" s="27">
        <v>15332.999999999998</v>
      </c>
      <c r="L189" s="27">
        <v>15587.6</v>
      </c>
      <c r="M189" s="27">
        <v>16506.8</v>
      </c>
      <c r="N189" s="27">
        <v>17540.199999999997</v>
      </c>
      <c r="O189" s="27">
        <v>17004.600000000002</v>
      </c>
      <c r="P189" s="27">
        <v>18711.900000000001</v>
      </c>
      <c r="Q189" s="7">
        <f t="shared" si="5"/>
        <v>4.0634333556460955E-2</v>
      </c>
    </row>
    <row r="190" spans="1:17" x14ac:dyDescent="0.25">
      <c r="A190" s="5" t="s">
        <v>201</v>
      </c>
      <c r="C190" s="25">
        <v>216.7</v>
      </c>
      <c r="D190" s="25">
        <v>223.7</v>
      </c>
      <c r="E190" s="25">
        <v>240.9</v>
      </c>
      <c r="F190" s="25">
        <v>243.2</v>
      </c>
      <c r="G190" s="25">
        <v>241.8</v>
      </c>
      <c r="H190" s="25">
        <v>257.10000000000002</v>
      </c>
      <c r="I190" s="7">
        <f t="shared" si="4"/>
        <v>3.4781446012110528E-2</v>
      </c>
      <c r="K190" s="27">
        <v>9804.7999999999993</v>
      </c>
      <c r="L190" s="27">
        <v>10188.000000000002</v>
      </c>
      <c r="M190" s="27">
        <v>9965.6999999999953</v>
      </c>
      <c r="N190" s="27">
        <v>10120.4</v>
      </c>
      <c r="O190" s="27">
        <v>8744.3000000000011</v>
      </c>
      <c r="P190" s="27">
        <v>9868.2000000000007</v>
      </c>
      <c r="Q190" s="7">
        <f t="shared" si="5"/>
        <v>1.2899120836895595E-3</v>
      </c>
    </row>
    <row r="191" spans="1:17" x14ac:dyDescent="0.25">
      <c r="A191" s="5" t="s">
        <v>202</v>
      </c>
      <c r="C191" s="25">
        <v>419.4</v>
      </c>
      <c r="D191" s="25">
        <v>410.9</v>
      </c>
      <c r="E191" s="25">
        <v>410.6</v>
      </c>
      <c r="F191" s="25">
        <v>408.2</v>
      </c>
      <c r="G191" s="25">
        <v>406.1</v>
      </c>
      <c r="H191" s="25">
        <v>448.3</v>
      </c>
      <c r="I191" s="7">
        <f t="shared" si="4"/>
        <v>1.3416713616085874E-2</v>
      </c>
      <c r="K191" s="27">
        <v>14252.7</v>
      </c>
      <c r="L191" s="27">
        <v>14585.300000000001</v>
      </c>
      <c r="M191" s="27">
        <v>14633.100000000002</v>
      </c>
      <c r="N191" s="27">
        <v>14750.100000000002</v>
      </c>
      <c r="O191" s="27">
        <v>13979.7</v>
      </c>
      <c r="P191" s="27">
        <v>14883.5</v>
      </c>
      <c r="Q191" s="7">
        <f t="shared" si="5"/>
        <v>8.6989890724342711E-3</v>
      </c>
    </row>
    <row r="192" spans="1:17" x14ac:dyDescent="0.25">
      <c r="A192" s="5" t="s">
        <v>203</v>
      </c>
      <c r="C192" s="25">
        <v>610.5</v>
      </c>
      <c r="D192" s="25">
        <v>662.5</v>
      </c>
      <c r="E192" s="25">
        <v>668.5</v>
      </c>
      <c r="F192" s="25">
        <v>688.8</v>
      </c>
      <c r="G192" s="25">
        <v>708.4</v>
      </c>
      <c r="H192" s="25">
        <v>696.7</v>
      </c>
      <c r="I192" s="7">
        <f t="shared" si="4"/>
        <v>2.6767298668041839E-2</v>
      </c>
      <c r="K192" s="27">
        <v>25802.199999999997</v>
      </c>
      <c r="L192" s="27">
        <v>27695.999999999996</v>
      </c>
      <c r="M192" s="27">
        <v>28856.699999999997</v>
      </c>
      <c r="N192" s="27">
        <v>29905.800000000003</v>
      </c>
      <c r="O192" s="27">
        <v>29109.800000000003</v>
      </c>
      <c r="P192" s="27">
        <v>30552.699999999997</v>
      </c>
      <c r="Q192" s="7">
        <f t="shared" si="5"/>
        <v>3.4376324805858394E-2</v>
      </c>
    </row>
    <row r="193" spans="1:17" x14ac:dyDescent="0.25">
      <c r="A193" s="5" t="s">
        <v>204</v>
      </c>
      <c r="C193" s="25">
        <v>608.1</v>
      </c>
      <c r="D193" s="25">
        <v>626.20000000000005</v>
      </c>
      <c r="E193" s="25">
        <v>617.1</v>
      </c>
      <c r="F193" s="25">
        <v>558.1</v>
      </c>
      <c r="G193" s="25">
        <v>585.70000000000005</v>
      </c>
      <c r="H193" s="25">
        <v>505.2</v>
      </c>
      <c r="I193" s="7">
        <f t="shared" si="4"/>
        <v>-3.6398055538540697E-2</v>
      </c>
      <c r="K193" s="27">
        <v>10668.400000000003</v>
      </c>
      <c r="L193" s="27">
        <v>10693.200000000003</v>
      </c>
      <c r="M193" s="27">
        <v>11252.000000000002</v>
      </c>
      <c r="N193" s="27">
        <v>11731.200000000003</v>
      </c>
      <c r="O193" s="27">
        <v>12417.400000000003</v>
      </c>
      <c r="P193" s="27">
        <v>12922.800000000003</v>
      </c>
      <c r="Q193" s="7">
        <f t="shared" si="5"/>
        <v>3.908593542539518E-2</v>
      </c>
    </row>
    <row r="194" spans="1:17" x14ac:dyDescent="0.25">
      <c r="A194" s="5" t="s">
        <v>205</v>
      </c>
      <c r="C194" s="25">
        <v>57.3</v>
      </c>
      <c r="D194" s="25">
        <v>58.8</v>
      </c>
      <c r="E194" s="25">
        <v>59.3</v>
      </c>
      <c r="F194" s="25">
        <v>59.7</v>
      </c>
      <c r="G194" s="25">
        <v>60.2</v>
      </c>
      <c r="H194" s="25">
        <v>58.9</v>
      </c>
      <c r="I194" s="7">
        <f t="shared" si="4"/>
        <v>5.5232908239055689E-3</v>
      </c>
      <c r="K194" s="27">
        <v>2821.5000000000005</v>
      </c>
      <c r="L194" s="27">
        <v>2938.4</v>
      </c>
      <c r="M194" s="27">
        <v>3011.9000000000005</v>
      </c>
      <c r="N194" s="27">
        <v>3046.7000000000003</v>
      </c>
      <c r="O194" s="27">
        <v>2943.3</v>
      </c>
      <c r="P194" s="27">
        <v>3091.4</v>
      </c>
      <c r="Q194" s="7">
        <f t="shared" si="5"/>
        <v>1.8439018300040244E-2</v>
      </c>
    </row>
    <row r="195" spans="1:17" x14ac:dyDescent="0.25">
      <c r="A195" s="5" t="s">
        <v>206</v>
      </c>
      <c r="C195" s="25">
        <v>3259.7</v>
      </c>
      <c r="D195" s="25">
        <v>3337.6</v>
      </c>
      <c r="E195" s="25">
        <v>3423.5</v>
      </c>
      <c r="F195" s="25">
        <v>3486.3</v>
      </c>
      <c r="G195" s="25">
        <v>3493.4</v>
      </c>
      <c r="H195" s="25">
        <v>3710.4</v>
      </c>
      <c r="I195" s="7">
        <f t="shared" si="4"/>
        <v>2.6239247417771727E-2</v>
      </c>
      <c r="K195" s="27">
        <v>94691.8</v>
      </c>
      <c r="L195" s="27">
        <v>97201</v>
      </c>
      <c r="M195" s="27">
        <v>99809.3</v>
      </c>
      <c r="N195" s="27">
        <v>101850.59999999999</v>
      </c>
      <c r="O195" s="27">
        <v>99270.599999999991</v>
      </c>
      <c r="P195" s="27">
        <v>105931</v>
      </c>
      <c r="Q195" s="7">
        <f t="shared" si="5"/>
        <v>2.2685597907638133E-2</v>
      </c>
    </row>
    <row r="196" spans="1:17" x14ac:dyDescent="0.25">
      <c r="A196" s="5" t="s">
        <v>207</v>
      </c>
      <c r="C196" s="25">
        <v>541.70000000000005</v>
      </c>
      <c r="D196" s="25">
        <v>578</v>
      </c>
      <c r="E196" s="25">
        <v>592.1</v>
      </c>
      <c r="F196" s="25">
        <v>578.29999999999995</v>
      </c>
      <c r="G196" s="25">
        <v>529.5</v>
      </c>
      <c r="H196" s="25">
        <v>567.79999999999995</v>
      </c>
      <c r="I196" s="7">
        <f t="shared" si="4"/>
        <v>9.4558065759065002E-3</v>
      </c>
      <c r="K196" s="27">
        <v>15428.3</v>
      </c>
      <c r="L196" s="27">
        <v>16243.5</v>
      </c>
      <c r="M196" s="27">
        <v>16882</v>
      </c>
      <c r="N196" s="27">
        <v>16990.899999999998</v>
      </c>
      <c r="O196" s="27">
        <v>14821.1</v>
      </c>
      <c r="P196" s="27">
        <v>16265.299999999997</v>
      </c>
      <c r="Q196" s="7">
        <f t="shared" si="5"/>
        <v>1.062212218882097E-2</v>
      </c>
    </row>
    <row r="197" spans="1:17" x14ac:dyDescent="0.25">
      <c r="A197" s="5" t="s">
        <v>208</v>
      </c>
      <c r="C197" s="25">
        <v>117.5</v>
      </c>
      <c r="D197" s="25">
        <v>115.2</v>
      </c>
      <c r="E197" s="25">
        <v>110.6</v>
      </c>
      <c r="F197" s="25">
        <v>109</v>
      </c>
      <c r="G197" s="25">
        <v>114.9</v>
      </c>
      <c r="H197" s="25">
        <v>126</v>
      </c>
      <c r="I197" s="7">
        <f t="shared" si="4"/>
        <v>1.4066733033333723E-2</v>
      </c>
      <c r="K197" s="27">
        <v>3991.7000000000003</v>
      </c>
      <c r="L197" s="27">
        <v>4130.2</v>
      </c>
      <c r="M197" s="27">
        <v>4048.4999999999995</v>
      </c>
      <c r="N197" s="27">
        <v>4102.8</v>
      </c>
      <c r="O197" s="27">
        <v>3882.4999999999995</v>
      </c>
      <c r="P197" s="27">
        <v>4168.7</v>
      </c>
      <c r="Q197" s="7">
        <f t="shared" si="5"/>
        <v>8.7151640804117303E-3</v>
      </c>
    </row>
    <row r="198" spans="1:17" x14ac:dyDescent="0.25">
      <c r="A198" s="5" t="s">
        <v>209</v>
      </c>
      <c r="C198" s="25">
        <v>116.7</v>
      </c>
      <c r="D198" s="25">
        <v>64.599999999999994</v>
      </c>
      <c r="E198" s="25">
        <v>64.7</v>
      </c>
      <c r="F198" s="25">
        <v>61.3</v>
      </c>
      <c r="G198" s="25">
        <v>58.6</v>
      </c>
      <c r="H198" s="25">
        <v>62.8</v>
      </c>
      <c r="I198" s="7">
        <f t="shared" si="4"/>
        <v>-0.11655857935702463</v>
      </c>
      <c r="K198" s="27">
        <v>3452.0999999999995</v>
      </c>
      <c r="L198" s="27">
        <v>2503.9</v>
      </c>
      <c r="M198" s="27">
        <v>2542.8999999999996</v>
      </c>
      <c r="N198" s="27">
        <v>2441.2999999999997</v>
      </c>
      <c r="O198" s="27">
        <v>2581.1</v>
      </c>
      <c r="P198" s="27">
        <v>2729.3</v>
      </c>
      <c r="Q198" s="7">
        <f t="shared" si="5"/>
        <v>-4.5900690640677144E-2</v>
      </c>
    </row>
    <row r="199" spans="1:17" x14ac:dyDescent="0.25">
      <c r="A199" s="5" t="s">
        <v>210</v>
      </c>
      <c r="C199" s="25">
        <v>244.8</v>
      </c>
      <c r="D199" s="25">
        <v>244.8</v>
      </c>
      <c r="E199" s="25">
        <v>251.7</v>
      </c>
      <c r="F199" s="25">
        <v>253</v>
      </c>
      <c r="G199" s="25">
        <v>270.8</v>
      </c>
      <c r="H199" s="25">
        <v>294.2</v>
      </c>
      <c r="I199" s="7">
        <f t="shared" si="4"/>
        <v>3.744779263607434E-2</v>
      </c>
      <c r="K199" s="27">
        <v>7208.6</v>
      </c>
      <c r="L199" s="27">
        <v>7413.1</v>
      </c>
      <c r="M199" s="27">
        <v>7540.2999999999984</v>
      </c>
      <c r="N199" s="27">
        <v>7494.800000000002</v>
      </c>
      <c r="O199" s="27">
        <v>8030.9</v>
      </c>
      <c r="P199" s="27">
        <v>8466.7999999999993</v>
      </c>
      <c r="Q199" s="7">
        <f t="shared" si="5"/>
        <v>3.2698805601052428E-2</v>
      </c>
    </row>
    <row r="200" spans="1:17" x14ac:dyDescent="0.25">
      <c r="A200" s="5" t="s">
        <v>211</v>
      </c>
      <c r="C200" s="25">
        <v>582.20000000000005</v>
      </c>
      <c r="D200" s="25">
        <v>618.29999999999995</v>
      </c>
      <c r="E200" s="25">
        <v>637.5</v>
      </c>
      <c r="F200" s="25">
        <v>657.9</v>
      </c>
      <c r="G200" s="25">
        <v>708.6</v>
      </c>
      <c r="H200" s="25">
        <v>704.3</v>
      </c>
      <c r="I200" s="7">
        <f t="shared" si="4"/>
        <v>3.8812334038057283E-2</v>
      </c>
      <c r="K200" s="27">
        <v>18116.600000000006</v>
      </c>
      <c r="L200" s="27">
        <v>18586.3</v>
      </c>
      <c r="M200" s="27">
        <v>18885.8</v>
      </c>
      <c r="N200" s="27">
        <v>19318.500000000007</v>
      </c>
      <c r="O200" s="27">
        <v>19988.199999999997</v>
      </c>
      <c r="P200" s="27">
        <v>19657.900000000001</v>
      </c>
      <c r="Q200" s="7">
        <f t="shared" si="5"/>
        <v>1.6464194961563594E-2</v>
      </c>
    </row>
    <row r="201" spans="1:17" x14ac:dyDescent="0.25">
      <c r="A201" s="5" t="s">
        <v>212</v>
      </c>
      <c r="C201" s="25">
        <v>399.6</v>
      </c>
      <c r="D201" s="25">
        <v>397.4</v>
      </c>
      <c r="E201" s="25">
        <v>399.7</v>
      </c>
      <c r="F201" s="25">
        <v>399</v>
      </c>
      <c r="G201" s="25">
        <v>412.3</v>
      </c>
      <c r="H201" s="25">
        <v>420.3</v>
      </c>
      <c r="I201" s="7">
        <f t="shared" ref="I201:I264" si="6">(H201/C201)^(1/5)-1</f>
        <v>1.0152125731511363E-2</v>
      </c>
      <c r="K201" s="27">
        <v>10531.000000000002</v>
      </c>
      <c r="L201" s="27">
        <v>10738.5</v>
      </c>
      <c r="M201" s="27">
        <v>11197.3</v>
      </c>
      <c r="N201" s="27">
        <v>11299.699999999999</v>
      </c>
      <c r="O201" s="27">
        <v>11330.799999999997</v>
      </c>
      <c r="P201" s="27">
        <v>12012.499999999996</v>
      </c>
      <c r="Q201" s="7">
        <f t="shared" ref="Q201:Q264" si="7">(P201/K201)^(1/5)-1</f>
        <v>2.6674457928105744E-2</v>
      </c>
    </row>
    <row r="202" spans="1:17" x14ac:dyDescent="0.25">
      <c r="A202" s="5" t="s">
        <v>213</v>
      </c>
      <c r="C202" s="25">
        <v>207.8</v>
      </c>
      <c r="D202" s="25">
        <v>214.8</v>
      </c>
      <c r="E202" s="25">
        <v>231.9</v>
      </c>
      <c r="F202" s="25">
        <v>250.9</v>
      </c>
      <c r="G202" s="25">
        <v>228</v>
      </c>
      <c r="H202" s="25">
        <v>250.5</v>
      </c>
      <c r="I202" s="7">
        <f t="shared" si="6"/>
        <v>3.8083856793218018E-2</v>
      </c>
      <c r="K202" s="27">
        <v>5991.4000000000005</v>
      </c>
      <c r="L202" s="27">
        <v>6164.0999999999995</v>
      </c>
      <c r="M202" s="27">
        <v>6449.9999999999991</v>
      </c>
      <c r="N202" s="27">
        <v>6460.2000000000007</v>
      </c>
      <c r="O202" s="27">
        <v>5626.5999999999995</v>
      </c>
      <c r="P202" s="27">
        <v>6125.8</v>
      </c>
      <c r="Q202" s="7">
        <f t="shared" si="7"/>
        <v>4.4467078856997855E-3</v>
      </c>
    </row>
    <row r="203" spans="1:17" x14ac:dyDescent="0.25">
      <c r="A203" s="5" t="s">
        <v>214</v>
      </c>
      <c r="C203" s="25">
        <v>222.6</v>
      </c>
      <c r="D203" s="25">
        <v>244.6</v>
      </c>
      <c r="E203" s="25">
        <v>256.3</v>
      </c>
      <c r="F203" s="25">
        <v>266.3</v>
      </c>
      <c r="G203" s="25">
        <v>214.5</v>
      </c>
      <c r="H203" s="25">
        <v>264.8</v>
      </c>
      <c r="I203" s="7">
        <f t="shared" si="6"/>
        <v>3.5329441508045845E-2</v>
      </c>
      <c r="K203" s="27">
        <v>8808.4</v>
      </c>
      <c r="L203" s="27">
        <v>9246.2999999999993</v>
      </c>
      <c r="M203" s="27">
        <v>9523.3000000000011</v>
      </c>
      <c r="N203" s="27">
        <v>9907.9</v>
      </c>
      <c r="O203" s="27">
        <v>7523.6999999999989</v>
      </c>
      <c r="P203" s="27">
        <v>9038.6999999999971</v>
      </c>
      <c r="Q203" s="7">
        <f t="shared" si="7"/>
        <v>5.1752550281867205E-3</v>
      </c>
    </row>
    <row r="204" spans="1:17" x14ac:dyDescent="0.25">
      <c r="A204" s="5" t="s">
        <v>215</v>
      </c>
      <c r="C204" s="25">
        <v>109.7</v>
      </c>
      <c r="D204" s="25">
        <v>113.3</v>
      </c>
      <c r="E204" s="25">
        <v>113</v>
      </c>
      <c r="F204" s="25">
        <v>112.6</v>
      </c>
      <c r="G204" s="25">
        <v>97.1</v>
      </c>
      <c r="H204" s="25">
        <v>112.7</v>
      </c>
      <c r="I204" s="7">
        <f t="shared" si="6"/>
        <v>5.410595440174637E-3</v>
      </c>
      <c r="K204" s="27">
        <v>2881.8</v>
      </c>
      <c r="L204" s="27">
        <v>2937.2000000000003</v>
      </c>
      <c r="M204" s="27">
        <v>2959.2999999999997</v>
      </c>
      <c r="N204" s="27">
        <v>2885.4</v>
      </c>
      <c r="O204" s="27">
        <v>2739.9000000000005</v>
      </c>
      <c r="P204" s="27">
        <v>3079</v>
      </c>
      <c r="Q204" s="7">
        <f t="shared" si="7"/>
        <v>1.3325963645313132E-2</v>
      </c>
    </row>
    <row r="205" spans="1:17" x14ac:dyDescent="0.25">
      <c r="A205" s="5" t="s">
        <v>216</v>
      </c>
      <c r="C205" s="25">
        <v>417.1</v>
      </c>
      <c r="D205" s="25">
        <v>435.1</v>
      </c>
      <c r="E205" s="25">
        <v>441.7</v>
      </c>
      <c r="F205" s="25">
        <v>448.8</v>
      </c>
      <c r="G205" s="25">
        <v>454.1</v>
      </c>
      <c r="H205" s="25">
        <v>485.2</v>
      </c>
      <c r="I205" s="7">
        <f t="shared" si="6"/>
        <v>3.0709123913034597E-2</v>
      </c>
      <c r="K205" s="27">
        <v>9692.5000000000018</v>
      </c>
      <c r="L205" s="27">
        <v>10399.900000000001</v>
      </c>
      <c r="M205" s="27">
        <v>10694.5</v>
      </c>
      <c r="N205" s="27">
        <v>10934.9</v>
      </c>
      <c r="O205" s="27">
        <v>11180.8</v>
      </c>
      <c r="P205" s="27">
        <v>11746.7</v>
      </c>
      <c r="Q205" s="7">
        <f t="shared" si="7"/>
        <v>3.9192523532856294E-2</v>
      </c>
    </row>
    <row r="206" spans="1:17" x14ac:dyDescent="0.25">
      <c r="A206" s="5" t="s">
        <v>217</v>
      </c>
      <c r="C206" s="25">
        <v>163.4</v>
      </c>
      <c r="D206" s="25">
        <v>159.5</v>
      </c>
      <c r="E206" s="25">
        <v>167.3</v>
      </c>
      <c r="F206" s="25">
        <v>181.6</v>
      </c>
      <c r="G206" s="25">
        <v>175.8</v>
      </c>
      <c r="H206" s="25">
        <v>199.3</v>
      </c>
      <c r="I206" s="7">
        <f t="shared" si="6"/>
        <v>4.0521478334029748E-2</v>
      </c>
      <c r="K206" s="27">
        <v>5397</v>
      </c>
      <c r="L206" s="27">
        <v>5391.0000000000009</v>
      </c>
      <c r="M206" s="27">
        <v>5567.0999999999995</v>
      </c>
      <c r="N206" s="27">
        <v>5902.7</v>
      </c>
      <c r="O206" s="27">
        <v>5921.9999999999991</v>
      </c>
      <c r="P206" s="27">
        <v>6511.6</v>
      </c>
      <c r="Q206" s="7">
        <f t="shared" si="7"/>
        <v>3.8262239061165548E-2</v>
      </c>
    </row>
    <row r="207" spans="1:17" x14ac:dyDescent="0.25">
      <c r="A207" s="5" t="s">
        <v>218</v>
      </c>
      <c r="C207" s="25">
        <v>121.1</v>
      </c>
      <c r="D207" s="25">
        <v>117.4</v>
      </c>
      <c r="E207" s="25">
        <v>123.8</v>
      </c>
      <c r="F207" s="25">
        <v>132.30000000000001</v>
      </c>
      <c r="G207" s="25">
        <v>123.5</v>
      </c>
      <c r="H207" s="25">
        <v>138.69999999999999</v>
      </c>
      <c r="I207" s="7">
        <f t="shared" si="6"/>
        <v>2.7510961391575606E-2</v>
      </c>
      <c r="K207" s="27">
        <v>3837.4</v>
      </c>
      <c r="L207" s="27">
        <v>3832.2000000000007</v>
      </c>
      <c r="M207" s="27">
        <v>3947.4000000000005</v>
      </c>
      <c r="N207" s="27">
        <v>4229.3999999999996</v>
      </c>
      <c r="O207" s="27">
        <v>4124.3</v>
      </c>
      <c r="P207" s="27">
        <v>4494.6000000000004</v>
      </c>
      <c r="Q207" s="7">
        <f t="shared" si="7"/>
        <v>3.2121429572161686E-2</v>
      </c>
    </row>
    <row r="208" spans="1:17" x14ac:dyDescent="0.25">
      <c r="A208" s="5" t="s">
        <v>219</v>
      </c>
      <c r="C208" s="25">
        <v>42.5</v>
      </c>
      <c r="D208" s="25">
        <v>42.6</v>
      </c>
      <c r="E208" s="25">
        <v>43.7</v>
      </c>
      <c r="F208" s="25">
        <v>50.7</v>
      </c>
      <c r="G208" s="25">
        <v>56.6</v>
      </c>
      <c r="H208" s="25">
        <v>66.5</v>
      </c>
      <c r="I208" s="7">
        <f t="shared" si="6"/>
        <v>9.3670613755540755E-2</v>
      </c>
      <c r="K208" s="27">
        <v>1550.5000000000002</v>
      </c>
      <c r="L208" s="27">
        <v>1548.5000000000002</v>
      </c>
      <c r="M208" s="27">
        <v>1610.7</v>
      </c>
      <c r="N208" s="27">
        <v>1641.0000000000002</v>
      </c>
      <c r="O208" s="27">
        <v>1837.9999999999998</v>
      </c>
      <c r="P208" s="27">
        <v>2088.6</v>
      </c>
      <c r="Q208" s="7">
        <f t="shared" si="7"/>
        <v>6.1394176845830151E-2</v>
      </c>
    </row>
    <row r="209" spans="1:17" x14ac:dyDescent="0.25">
      <c r="A209" s="5" t="s">
        <v>220</v>
      </c>
      <c r="C209" s="25">
        <v>0</v>
      </c>
      <c r="D209" s="25" t="s">
        <v>366</v>
      </c>
      <c r="E209" s="25">
        <v>0.2</v>
      </c>
      <c r="F209" s="25">
        <v>11</v>
      </c>
      <c r="G209" s="25">
        <v>19.399999999999999</v>
      </c>
      <c r="H209" s="25">
        <v>31.7</v>
      </c>
      <c r="I209" s="7"/>
      <c r="K209" s="27">
        <v>0</v>
      </c>
      <c r="L209" s="27">
        <v>0</v>
      </c>
      <c r="M209" s="27">
        <v>11.999999999999998</v>
      </c>
      <c r="N209" s="27">
        <v>212.6</v>
      </c>
      <c r="O209" s="27">
        <v>474.30000000000007</v>
      </c>
      <c r="P209" s="27">
        <v>760.2</v>
      </c>
      <c r="Q209" s="7"/>
    </row>
    <row r="210" spans="1:17" x14ac:dyDescent="0.25">
      <c r="A210" s="5" t="s">
        <v>221</v>
      </c>
      <c r="C210" s="25">
        <v>42.5</v>
      </c>
      <c r="D210" s="25">
        <v>42.6</v>
      </c>
      <c r="E210" s="25">
        <v>43.5</v>
      </c>
      <c r="F210" s="25">
        <v>37.200000000000003</v>
      </c>
      <c r="G210" s="25">
        <v>33.4</v>
      </c>
      <c r="H210" s="25">
        <v>29.4</v>
      </c>
      <c r="I210" s="7">
        <f t="shared" si="6"/>
        <v>-7.1051409575760394E-2</v>
      </c>
      <c r="K210" s="27">
        <v>1550.5000000000002</v>
      </c>
      <c r="L210" s="27">
        <v>1548.5000000000002</v>
      </c>
      <c r="M210" s="27">
        <v>1595.3999999999999</v>
      </c>
      <c r="N210" s="27">
        <v>1367.3</v>
      </c>
      <c r="O210" s="27">
        <v>1234.7</v>
      </c>
      <c r="P210" s="27">
        <v>1138.5</v>
      </c>
      <c r="Q210" s="7">
        <f t="shared" si="7"/>
        <v>-5.9903895963475562E-2</v>
      </c>
    </row>
    <row r="211" spans="1:17" x14ac:dyDescent="0.25">
      <c r="A211" s="5" t="s">
        <v>222</v>
      </c>
      <c r="C211" s="25">
        <v>121.1</v>
      </c>
      <c r="D211" s="25">
        <v>117.4</v>
      </c>
      <c r="E211" s="25">
        <v>124</v>
      </c>
      <c r="F211" s="25">
        <v>141.1</v>
      </c>
      <c r="G211" s="25">
        <v>138.19999999999999</v>
      </c>
      <c r="H211" s="25">
        <v>161.4</v>
      </c>
      <c r="I211" s="7">
        <f t="shared" si="6"/>
        <v>5.9136359726091881E-2</v>
      </c>
      <c r="K211" s="27">
        <v>3837.4</v>
      </c>
      <c r="L211" s="27">
        <v>3832.2000000000007</v>
      </c>
      <c r="M211" s="27">
        <v>3958.1</v>
      </c>
      <c r="N211" s="27">
        <v>4408.2999999999993</v>
      </c>
      <c r="O211" s="27">
        <v>4504.2000000000007</v>
      </c>
      <c r="P211" s="27">
        <v>5073.8999999999996</v>
      </c>
      <c r="Q211" s="7">
        <f t="shared" si="7"/>
        <v>5.7452739061506053E-2</v>
      </c>
    </row>
    <row r="212" spans="1:17" x14ac:dyDescent="0.25">
      <c r="A212" s="5" t="s">
        <v>223</v>
      </c>
      <c r="C212" s="25">
        <v>161.30000000000001</v>
      </c>
      <c r="D212" s="25">
        <v>166.3</v>
      </c>
      <c r="E212" s="25">
        <v>170.6</v>
      </c>
      <c r="F212" s="25">
        <v>182.4</v>
      </c>
      <c r="G212" s="25">
        <v>227.6</v>
      </c>
      <c r="H212" s="25">
        <v>229.3</v>
      </c>
      <c r="I212" s="7">
        <f t="shared" si="6"/>
        <v>7.2886887403152523E-2</v>
      </c>
      <c r="K212" s="27">
        <v>3235.4</v>
      </c>
      <c r="L212" s="27">
        <v>3391.7</v>
      </c>
      <c r="M212" s="27">
        <v>3453.6</v>
      </c>
      <c r="N212" s="27">
        <v>4065.3</v>
      </c>
      <c r="O212" s="27">
        <v>5467.2999999999993</v>
      </c>
      <c r="P212" s="27">
        <v>6127.1</v>
      </c>
      <c r="Q212" s="7">
        <f t="shared" si="7"/>
        <v>0.13622776479368048</v>
      </c>
    </row>
    <row r="213" spans="1:17" x14ac:dyDescent="0.25">
      <c r="A213" s="5" t="s">
        <v>224</v>
      </c>
      <c r="C213" s="25">
        <v>3217.1</v>
      </c>
      <c r="D213" s="25">
        <v>3294.6</v>
      </c>
      <c r="E213" s="25">
        <v>3379.3</v>
      </c>
      <c r="F213" s="25">
        <v>3437.4</v>
      </c>
      <c r="G213" s="25">
        <v>3440.8</v>
      </c>
      <c r="H213" s="25">
        <v>3651.1</v>
      </c>
      <c r="I213" s="7">
        <f t="shared" si="6"/>
        <v>2.5632639931255863E-2</v>
      </c>
      <c r="K213" s="27">
        <v>93132.2</v>
      </c>
      <c r="L213" s="27">
        <v>95633</v>
      </c>
      <c r="M213" s="27">
        <v>98183.700000000026</v>
      </c>
      <c r="N213" s="27">
        <v>100193.70000000001</v>
      </c>
      <c r="O213" s="27">
        <v>97499.9</v>
      </c>
      <c r="P213" s="27">
        <v>103966.6</v>
      </c>
      <c r="Q213" s="7">
        <f t="shared" si="7"/>
        <v>2.2253946557883042E-2</v>
      </c>
    </row>
    <row r="214" spans="1:17" x14ac:dyDescent="0.25">
      <c r="A214" s="5" t="s">
        <v>225</v>
      </c>
      <c r="C214" s="25">
        <v>3217.1</v>
      </c>
      <c r="D214" s="25">
        <v>3294.6</v>
      </c>
      <c r="E214" s="25">
        <v>3379.5</v>
      </c>
      <c r="F214" s="25">
        <v>3446.1</v>
      </c>
      <c r="G214" s="25">
        <v>3455.5</v>
      </c>
      <c r="H214" s="25">
        <v>3673.5</v>
      </c>
      <c r="I214" s="7">
        <f t="shared" si="6"/>
        <v>2.6888042298107484E-2</v>
      </c>
      <c r="K214" s="27">
        <v>93132.2</v>
      </c>
      <c r="L214" s="27">
        <v>95633</v>
      </c>
      <c r="M214" s="27">
        <v>98194.8</v>
      </c>
      <c r="N214" s="27">
        <v>100381.20000000001</v>
      </c>
      <c r="O214" s="27">
        <v>97900.9</v>
      </c>
      <c r="P214" s="27">
        <v>104574.59999999998</v>
      </c>
      <c r="Q214" s="7">
        <f t="shared" si="7"/>
        <v>2.3446794238393132E-2</v>
      </c>
    </row>
    <row r="215" spans="1:17" x14ac:dyDescent="0.25">
      <c r="A215" s="5" t="s">
        <v>226</v>
      </c>
      <c r="C215" s="25">
        <v>3740.9</v>
      </c>
      <c r="D215" s="25">
        <v>3971</v>
      </c>
      <c r="E215" s="25">
        <v>4178.8</v>
      </c>
      <c r="F215" s="25">
        <v>4385.6000000000004</v>
      </c>
      <c r="G215" s="25">
        <v>3683.6</v>
      </c>
      <c r="H215" s="25">
        <v>3651.6</v>
      </c>
      <c r="I215" s="7">
        <f t="shared" si="6"/>
        <v>-4.8205031963991507E-3</v>
      </c>
      <c r="K215" s="27">
        <v>80973.900000000009</v>
      </c>
      <c r="L215" s="27">
        <v>85903.8</v>
      </c>
      <c r="M215" s="27">
        <v>87537.900000000023</v>
      </c>
      <c r="N215" s="27">
        <v>90329.900000000023</v>
      </c>
      <c r="O215" s="27">
        <v>72022.099999999991</v>
      </c>
      <c r="P215" s="27">
        <v>73518.899999999994</v>
      </c>
      <c r="Q215" s="7">
        <f t="shared" si="7"/>
        <v>-1.9131497653990248E-2</v>
      </c>
    </row>
    <row r="216" spans="1:17" x14ac:dyDescent="0.25">
      <c r="A216" s="5" t="s">
        <v>227</v>
      </c>
      <c r="C216" s="25">
        <v>328.2</v>
      </c>
      <c r="D216" s="25">
        <v>356</v>
      </c>
      <c r="E216" s="25">
        <v>345.2</v>
      </c>
      <c r="F216" s="25">
        <v>362.2</v>
      </c>
      <c r="G216" s="25">
        <v>98.7</v>
      </c>
      <c r="H216" s="25">
        <v>75.5</v>
      </c>
      <c r="I216" s="7">
        <f t="shared" si="6"/>
        <v>-0.25464756435210134</v>
      </c>
      <c r="K216" s="27">
        <v>8396.2000000000025</v>
      </c>
      <c r="L216" s="27">
        <v>9052.6</v>
      </c>
      <c r="M216" s="27">
        <v>9278.5</v>
      </c>
      <c r="N216" s="27">
        <v>9552.1999999999989</v>
      </c>
      <c r="O216" s="27">
        <v>2550.3000000000002</v>
      </c>
      <c r="P216" s="27">
        <v>1730.6</v>
      </c>
      <c r="Q216" s="7">
        <f t="shared" si="7"/>
        <v>-0.27084008629814749</v>
      </c>
    </row>
    <row r="217" spans="1:17" x14ac:dyDescent="0.25">
      <c r="A217" s="5" t="s">
        <v>228</v>
      </c>
      <c r="C217" s="25">
        <v>681.3</v>
      </c>
      <c r="D217" s="25">
        <v>735.4</v>
      </c>
      <c r="E217" s="25">
        <v>828.7</v>
      </c>
      <c r="F217" s="25">
        <v>886.9</v>
      </c>
      <c r="G217" s="25">
        <v>786.4</v>
      </c>
      <c r="H217" s="25">
        <v>782.9</v>
      </c>
      <c r="I217" s="7">
        <f t="shared" si="6"/>
        <v>2.8190485685371858E-2</v>
      </c>
      <c r="K217" s="27">
        <v>7621.9</v>
      </c>
      <c r="L217" s="27">
        <v>8168.0999999999995</v>
      </c>
      <c r="M217" s="27">
        <v>8834</v>
      </c>
      <c r="N217" s="27">
        <v>9014.1999999999989</v>
      </c>
      <c r="O217" s="27">
        <v>8300.6</v>
      </c>
      <c r="P217" s="27">
        <v>8302.6</v>
      </c>
      <c r="Q217" s="7">
        <f t="shared" si="7"/>
        <v>1.725579769317509E-2</v>
      </c>
    </row>
    <row r="218" spans="1:17" x14ac:dyDescent="0.25">
      <c r="A218" s="5" t="s">
        <v>229</v>
      </c>
      <c r="C218" s="25">
        <v>6</v>
      </c>
      <c r="D218" s="25">
        <v>4.3</v>
      </c>
      <c r="E218" s="25">
        <v>4</v>
      </c>
      <c r="F218" s="25">
        <v>3.6</v>
      </c>
      <c r="G218" s="25">
        <v>3.4</v>
      </c>
      <c r="H218" s="25">
        <v>3.3</v>
      </c>
      <c r="I218" s="7">
        <f t="shared" si="6"/>
        <v>-0.11269579863367396</v>
      </c>
      <c r="K218" s="27">
        <v>1617.8999999999999</v>
      </c>
      <c r="L218" s="27">
        <v>1792.9999999999998</v>
      </c>
      <c r="M218" s="27">
        <v>1785.2</v>
      </c>
      <c r="N218" s="27">
        <v>1853.6000000000001</v>
      </c>
      <c r="O218" s="27">
        <v>1786.7</v>
      </c>
      <c r="P218" s="27">
        <v>1849.6</v>
      </c>
      <c r="Q218" s="7">
        <f t="shared" si="7"/>
        <v>2.7129560675343667E-2</v>
      </c>
    </row>
    <row r="219" spans="1:17" x14ac:dyDescent="0.25">
      <c r="A219" s="5" t="s">
        <v>230</v>
      </c>
      <c r="C219" s="25">
        <v>1102.5</v>
      </c>
      <c r="D219" s="25">
        <v>1160.5</v>
      </c>
      <c r="E219" s="25">
        <v>1130.7</v>
      </c>
      <c r="F219" s="25">
        <v>1208.2</v>
      </c>
      <c r="G219" s="25">
        <v>1109.8</v>
      </c>
      <c r="H219" s="25">
        <v>1091</v>
      </c>
      <c r="I219" s="7">
        <f t="shared" si="6"/>
        <v>-2.094926868788427E-3</v>
      </c>
      <c r="K219" s="27">
        <v>20871.800000000003</v>
      </c>
      <c r="L219" s="27">
        <v>22325.7</v>
      </c>
      <c r="M219" s="27">
        <v>21438</v>
      </c>
      <c r="N219" s="27">
        <v>22312.899999999998</v>
      </c>
      <c r="O219" s="27">
        <v>19954.299999999996</v>
      </c>
      <c r="P219" s="27">
        <v>20822.599999999999</v>
      </c>
      <c r="Q219" s="7">
        <f t="shared" si="7"/>
        <v>-4.7189467466457469E-4</v>
      </c>
    </row>
    <row r="220" spans="1:17" x14ac:dyDescent="0.25">
      <c r="A220" s="5" t="s">
        <v>231</v>
      </c>
      <c r="C220" s="25">
        <v>179.9</v>
      </c>
      <c r="D220" s="25">
        <v>182.2</v>
      </c>
      <c r="E220" s="25">
        <v>198.2</v>
      </c>
      <c r="F220" s="25">
        <v>196</v>
      </c>
      <c r="G220" s="25">
        <v>105.2</v>
      </c>
      <c r="H220" s="25">
        <v>105.6</v>
      </c>
      <c r="I220" s="7">
        <f t="shared" si="6"/>
        <v>-0.10106859955685765</v>
      </c>
      <c r="K220" s="27">
        <v>8880.7999999999993</v>
      </c>
      <c r="L220" s="27">
        <v>8750.5</v>
      </c>
      <c r="M220" s="27">
        <v>9366.1999999999989</v>
      </c>
      <c r="N220" s="27">
        <v>9644.5</v>
      </c>
      <c r="O220" s="27">
        <v>5081.1999999999989</v>
      </c>
      <c r="P220" s="27">
        <v>4991</v>
      </c>
      <c r="Q220" s="7">
        <f t="shared" si="7"/>
        <v>-0.10885762375340147</v>
      </c>
    </row>
    <row r="221" spans="1:17" x14ac:dyDescent="0.25">
      <c r="A221" s="5" t="s">
        <v>232</v>
      </c>
      <c r="C221" s="25">
        <v>121.6</v>
      </c>
      <c r="D221" s="25">
        <v>118.6</v>
      </c>
      <c r="E221" s="25">
        <v>129.69999999999999</v>
      </c>
      <c r="F221" s="25">
        <v>127.9</v>
      </c>
      <c r="G221" s="25">
        <v>59.4</v>
      </c>
      <c r="H221" s="25">
        <v>53</v>
      </c>
      <c r="I221" s="7">
        <f t="shared" si="6"/>
        <v>-0.15302915905349235</v>
      </c>
      <c r="K221" s="27">
        <v>5704.0999999999995</v>
      </c>
      <c r="L221" s="27">
        <v>5470</v>
      </c>
      <c r="M221" s="27">
        <v>5929.9</v>
      </c>
      <c r="N221" s="27">
        <v>6122.4999999999991</v>
      </c>
      <c r="O221" s="27">
        <v>2665.7</v>
      </c>
      <c r="P221" s="27">
        <v>2457</v>
      </c>
      <c r="Q221" s="7">
        <f t="shared" si="7"/>
        <v>-0.1550254954372301</v>
      </c>
    </row>
    <row r="222" spans="1:17" x14ac:dyDescent="0.25">
      <c r="A222" s="5" t="s">
        <v>233</v>
      </c>
      <c r="C222" s="25">
        <v>31.6</v>
      </c>
      <c r="D222" s="25">
        <v>34.5</v>
      </c>
      <c r="E222" s="25">
        <v>41</v>
      </c>
      <c r="F222" s="25">
        <v>41.5</v>
      </c>
      <c r="G222" s="25">
        <v>30.5</v>
      </c>
      <c r="H222" s="25">
        <v>33</v>
      </c>
      <c r="I222" s="7">
        <f t="shared" si="6"/>
        <v>8.7077822474261879E-3</v>
      </c>
      <c r="K222" s="27">
        <v>1024.2</v>
      </c>
      <c r="L222" s="27">
        <v>1129.3999999999999</v>
      </c>
      <c r="M222" s="27">
        <v>1309.5</v>
      </c>
      <c r="N222" s="27">
        <v>1452.4</v>
      </c>
      <c r="O222" s="27">
        <v>942.4</v>
      </c>
      <c r="P222" s="27">
        <v>1057.4999999999998</v>
      </c>
      <c r="Q222" s="7">
        <f t="shared" si="7"/>
        <v>6.4196807614416151E-3</v>
      </c>
    </row>
    <row r="223" spans="1:17" x14ac:dyDescent="0.25">
      <c r="A223" s="5" t="s">
        <v>234</v>
      </c>
      <c r="C223" s="25">
        <v>27.9</v>
      </c>
      <c r="D223" s="25">
        <v>31</v>
      </c>
      <c r="E223" s="25">
        <v>29.5</v>
      </c>
      <c r="F223" s="25">
        <v>28.7</v>
      </c>
      <c r="G223" s="25">
        <v>17</v>
      </c>
      <c r="H223" s="25">
        <v>21.1</v>
      </c>
      <c r="I223" s="7">
        <f t="shared" si="6"/>
        <v>-5.4338626051883443E-2</v>
      </c>
      <c r="K223" s="27">
        <v>2145.3000000000006</v>
      </c>
      <c r="L223" s="27">
        <v>2158.4</v>
      </c>
      <c r="M223" s="27">
        <v>2161.3000000000002</v>
      </c>
      <c r="N223" s="27">
        <v>2130.9</v>
      </c>
      <c r="O223" s="27">
        <v>1524.4</v>
      </c>
      <c r="P223" s="27">
        <v>1555.7999999999997</v>
      </c>
      <c r="Q223" s="7">
        <f t="shared" si="7"/>
        <v>-6.2236884508479307E-2</v>
      </c>
    </row>
    <row r="224" spans="1:17" x14ac:dyDescent="0.25">
      <c r="A224" s="5" t="s">
        <v>235</v>
      </c>
      <c r="C224" s="25">
        <v>468.1</v>
      </c>
      <c r="D224" s="25">
        <v>497.5</v>
      </c>
      <c r="E224" s="25">
        <v>453.8</v>
      </c>
      <c r="F224" s="25">
        <v>449.3</v>
      </c>
      <c r="G224" s="25">
        <v>379</v>
      </c>
      <c r="H224" s="25">
        <v>365.8</v>
      </c>
      <c r="I224" s="7">
        <f t="shared" si="6"/>
        <v>-4.8122608065660932E-2</v>
      </c>
      <c r="K224" s="27">
        <v>15497.599999999999</v>
      </c>
      <c r="L224" s="27">
        <v>16450</v>
      </c>
      <c r="M224" s="27">
        <v>16444.300000000003</v>
      </c>
      <c r="N224" s="27">
        <v>16509.8</v>
      </c>
      <c r="O224" s="27">
        <v>12647.1</v>
      </c>
      <c r="P224" s="27">
        <v>12658.999999999998</v>
      </c>
      <c r="Q224" s="7">
        <f t="shared" si="7"/>
        <v>-3.9655639238486695E-2</v>
      </c>
    </row>
    <row r="225" spans="1:17" x14ac:dyDescent="0.25">
      <c r="A225" s="5" t="s">
        <v>236</v>
      </c>
      <c r="C225" s="25">
        <v>607.20000000000005</v>
      </c>
      <c r="D225" s="25">
        <v>650.29999999999995</v>
      </c>
      <c r="E225" s="25">
        <v>688.6</v>
      </c>
      <c r="F225" s="25">
        <v>710.8</v>
      </c>
      <c r="G225" s="25">
        <v>665.3</v>
      </c>
      <c r="H225" s="25">
        <v>639.4</v>
      </c>
      <c r="I225" s="7">
        <f t="shared" si="6"/>
        <v>1.0387986470709265E-2</v>
      </c>
      <c r="K225" s="27">
        <v>9112.8999999999978</v>
      </c>
      <c r="L225" s="27">
        <v>9990.6</v>
      </c>
      <c r="M225" s="27">
        <v>10380.599999999999</v>
      </c>
      <c r="N225" s="27">
        <v>10832.000000000002</v>
      </c>
      <c r="O225" s="27">
        <v>10393.5</v>
      </c>
      <c r="P225" s="27">
        <v>10889.399999999998</v>
      </c>
      <c r="Q225" s="7">
        <f t="shared" si="7"/>
        <v>3.6261753121396234E-2</v>
      </c>
    </row>
    <row r="226" spans="1:17" x14ac:dyDescent="0.25">
      <c r="A226" s="5" t="s">
        <v>237</v>
      </c>
      <c r="C226" s="25">
        <v>296.2</v>
      </c>
      <c r="D226" s="25">
        <v>302.5</v>
      </c>
      <c r="E226" s="25">
        <v>321.7</v>
      </c>
      <c r="F226" s="25">
        <v>311.7</v>
      </c>
      <c r="G226" s="25">
        <v>297.60000000000002</v>
      </c>
      <c r="H226" s="25">
        <v>309.89999999999998</v>
      </c>
      <c r="I226" s="7">
        <f t="shared" si="6"/>
        <v>9.0839636148227765E-3</v>
      </c>
      <c r="K226" s="27">
        <v>4683.3</v>
      </c>
      <c r="L226" s="27">
        <v>4948.0999999999995</v>
      </c>
      <c r="M226" s="27">
        <v>5400.5</v>
      </c>
      <c r="N226" s="27">
        <v>5485.0000000000009</v>
      </c>
      <c r="O226" s="27">
        <v>5221.2</v>
      </c>
      <c r="P226" s="27">
        <v>5534.9999999999991</v>
      </c>
      <c r="Q226" s="7">
        <f t="shared" si="7"/>
        <v>3.3982359299995935E-2</v>
      </c>
    </row>
    <row r="227" spans="1:17" x14ac:dyDescent="0.25">
      <c r="A227" s="5" t="s">
        <v>238</v>
      </c>
      <c r="C227" s="25">
        <v>304.39999999999998</v>
      </c>
      <c r="D227" s="25">
        <v>338.2</v>
      </c>
      <c r="E227" s="25">
        <v>357</v>
      </c>
      <c r="F227" s="25">
        <v>385.4</v>
      </c>
      <c r="G227" s="25">
        <v>355.8</v>
      </c>
      <c r="H227" s="25">
        <v>322.39999999999998</v>
      </c>
      <c r="I227" s="7">
        <f t="shared" si="6"/>
        <v>1.1556341414387772E-2</v>
      </c>
      <c r="K227" s="27">
        <v>4430.2</v>
      </c>
      <c r="L227" s="27">
        <v>5017.6999999999989</v>
      </c>
      <c r="M227" s="27">
        <v>4919.7</v>
      </c>
      <c r="N227" s="27">
        <v>5258.6</v>
      </c>
      <c r="O227" s="27">
        <v>5087.7</v>
      </c>
      <c r="P227" s="27">
        <v>5299.5999999999995</v>
      </c>
      <c r="Q227" s="7">
        <f t="shared" si="7"/>
        <v>3.6487220402471543E-2</v>
      </c>
    </row>
    <row r="228" spans="1:17" x14ac:dyDescent="0.25">
      <c r="A228" s="5" t="s">
        <v>239</v>
      </c>
      <c r="C228" s="25">
        <v>201.3</v>
      </c>
      <c r="D228" s="25">
        <v>207.6</v>
      </c>
      <c r="E228" s="25">
        <v>320</v>
      </c>
      <c r="F228" s="25">
        <v>373.3</v>
      </c>
      <c r="G228" s="25">
        <v>388.8</v>
      </c>
      <c r="H228" s="25">
        <v>431.6</v>
      </c>
      <c r="I228" s="7">
        <f t="shared" si="6"/>
        <v>0.16478972847472839</v>
      </c>
      <c r="K228" s="27">
        <v>6233.5</v>
      </c>
      <c r="L228" s="27">
        <v>6369.3999999999987</v>
      </c>
      <c r="M228" s="27">
        <v>6569.8</v>
      </c>
      <c r="N228" s="27">
        <v>6967.9999999999991</v>
      </c>
      <c r="O228" s="27">
        <v>7420.8000000000011</v>
      </c>
      <c r="P228" s="27">
        <v>7949.9000000000015</v>
      </c>
      <c r="Q228" s="7">
        <f t="shared" si="7"/>
        <v>4.9846828000658538E-2</v>
      </c>
    </row>
    <row r="229" spans="1:17" x14ac:dyDescent="0.25">
      <c r="A229" s="5" t="s">
        <v>240</v>
      </c>
      <c r="C229" s="25">
        <v>94.3</v>
      </c>
      <c r="D229" s="25">
        <v>101.5</v>
      </c>
      <c r="E229" s="25">
        <v>106.2</v>
      </c>
      <c r="F229" s="25">
        <v>119.4</v>
      </c>
      <c r="G229" s="25">
        <v>114.8</v>
      </c>
      <c r="H229" s="25">
        <v>112.8</v>
      </c>
      <c r="I229" s="7">
        <f t="shared" si="6"/>
        <v>3.6476551516629874E-2</v>
      </c>
      <c r="K229" s="27">
        <v>2943.5</v>
      </c>
      <c r="L229" s="27">
        <v>3076.8999999999996</v>
      </c>
      <c r="M229" s="27">
        <v>3147.5999999999995</v>
      </c>
      <c r="N229" s="27">
        <v>3458.4999999999991</v>
      </c>
      <c r="O229" s="27">
        <v>3489.5</v>
      </c>
      <c r="P229" s="27">
        <v>3505.5000000000009</v>
      </c>
      <c r="Q229" s="7">
        <f t="shared" si="7"/>
        <v>3.5564576810624748E-2</v>
      </c>
    </row>
    <row r="230" spans="1:17" x14ac:dyDescent="0.25">
      <c r="A230" s="5" t="s">
        <v>241</v>
      </c>
      <c r="C230" s="25">
        <v>108.3</v>
      </c>
      <c r="D230" s="25">
        <v>106.7</v>
      </c>
      <c r="E230" s="25">
        <v>230.4</v>
      </c>
      <c r="F230" s="25">
        <v>275.39999999999998</v>
      </c>
      <c r="G230" s="25">
        <v>301.5</v>
      </c>
      <c r="H230" s="25">
        <v>357.3</v>
      </c>
      <c r="I230" s="7">
        <f t="shared" si="6"/>
        <v>0.26964092237422665</v>
      </c>
      <c r="K230" s="27">
        <v>3294.7</v>
      </c>
      <c r="L230" s="27">
        <v>3300.7999999999997</v>
      </c>
      <c r="M230" s="27">
        <v>3445.4</v>
      </c>
      <c r="N230" s="27">
        <v>3538.4000000000005</v>
      </c>
      <c r="O230" s="27">
        <v>3949.7999999999997</v>
      </c>
      <c r="P230" s="27">
        <v>4468.7000000000007</v>
      </c>
      <c r="Q230" s="7">
        <f t="shared" si="7"/>
        <v>6.2852662470844534E-2</v>
      </c>
    </row>
    <row r="231" spans="1:17" x14ac:dyDescent="0.25">
      <c r="A231" s="5" t="s">
        <v>242</v>
      </c>
      <c r="C231" s="25">
        <v>135.4</v>
      </c>
      <c r="D231" s="25">
        <v>144.5</v>
      </c>
      <c r="E231" s="25">
        <v>148.30000000000001</v>
      </c>
      <c r="F231" s="25">
        <v>133.80000000000001</v>
      </c>
      <c r="G231" s="25">
        <v>127.8</v>
      </c>
      <c r="H231" s="25">
        <v>129.69999999999999</v>
      </c>
      <c r="I231" s="7">
        <f t="shared" si="6"/>
        <v>-8.5649637366670417E-3</v>
      </c>
      <c r="K231" s="27">
        <v>2972.4000000000005</v>
      </c>
      <c r="L231" s="27">
        <v>3350.6000000000004</v>
      </c>
      <c r="M231" s="27">
        <v>3681.9</v>
      </c>
      <c r="N231" s="27">
        <v>3916.5999999999995</v>
      </c>
      <c r="O231" s="27">
        <v>4089.4</v>
      </c>
      <c r="P231" s="27">
        <v>4543.8</v>
      </c>
      <c r="Q231" s="7">
        <f t="shared" si="7"/>
        <v>8.8585113273562444E-2</v>
      </c>
    </row>
    <row r="232" spans="1:17" x14ac:dyDescent="0.25">
      <c r="A232" s="5" t="s">
        <v>243</v>
      </c>
      <c r="C232" s="25">
        <v>1749.8</v>
      </c>
      <c r="D232" s="25">
        <v>1684.1</v>
      </c>
      <c r="E232" s="25">
        <v>1732.2</v>
      </c>
      <c r="F232" s="25">
        <v>1851</v>
      </c>
      <c r="G232" s="25">
        <v>1852.5</v>
      </c>
      <c r="H232" s="25">
        <v>1921.5</v>
      </c>
      <c r="I232" s="7">
        <f t="shared" si="6"/>
        <v>1.8897262289115924E-2</v>
      </c>
      <c r="K232" s="27">
        <v>59469.5</v>
      </c>
      <c r="L232" s="27">
        <v>61579.299999999996</v>
      </c>
      <c r="M232" s="27">
        <v>64226.299999999996</v>
      </c>
      <c r="N232" s="27">
        <v>68357.899999999994</v>
      </c>
      <c r="O232" s="27">
        <v>67104.5</v>
      </c>
      <c r="P232" s="27">
        <v>69710.600000000006</v>
      </c>
      <c r="Q232" s="7">
        <f t="shared" si="7"/>
        <v>3.2288066271784821E-2</v>
      </c>
    </row>
    <row r="233" spans="1:17" x14ac:dyDescent="0.25">
      <c r="A233" s="5" t="s">
        <v>244</v>
      </c>
      <c r="C233" s="25">
        <v>158.5</v>
      </c>
      <c r="D233" s="25">
        <v>148.1</v>
      </c>
      <c r="E233" s="25">
        <v>153.30000000000001</v>
      </c>
      <c r="F233" s="25">
        <v>170.9</v>
      </c>
      <c r="G233" s="25">
        <v>175.9</v>
      </c>
      <c r="H233" s="25">
        <v>196.3</v>
      </c>
      <c r="I233" s="7">
        <f t="shared" si="6"/>
        <v>4.3706063652798832E-2</v>
      </c>
      <c r="K233" s="27">
        <v>9814</v>
      </c>
      <c r="L233" s="27">
        <v>10457.6</v>
      </c>
      <c r="M233" s="27">
        <v>11009.9</v>
      </c>
      <c r="N233" s="27">
        <v>12127.699999999999</v>
      </c>
      <c r="O233" s="27">
        <v>11905.3</v>
      </c>
      <c r="P233" s="27">
        <v>12145.699999999997</v>
      </c>
      <c r="Q233" s="7">
        <f t="shared" si="7"/>
        <v>4.3554894205663386E-2</v>
      </c>
    </row>
    <row r="234" spans="1:17" x14ac:dyDescent="0.25">
      <c r="A234" s="5" t="s">
        <v>245</v>
      </c>
      <c r="C234" s="25">
        <v>123.5</v>
      </c>
      <c r="D234" s="25">
        <v>107.8</v>
      </c>
      <c r="E234" s="25">
        <v>100</v>
      </c>
      <c r="F234" s="25">
        <v>99.3</v>
      </c>
      <c r="G234" s="25">
        <v>86.9</v>
      </c>
      <c r="H234" s="25">
        <v>96.9</v>
      </c>
      <c r="I234" s="7">
        <f t="shared" si="6"/>
        <v>-4.7354404442504494E-2</v>
      </c>
      <c r="K234" s="27">
        <v>3544.5</v>
      </c>
      <c r="L234" s="27">
        <v>3642.8000000000006</v>
      </c>
      <c r="M234" s="27">
        <v>3184.7999999999997</v>
      </c>
      <c r="N234" s="27">
        <v>3020</v>
      </c>
      <c r="O234" s="27">
        <v>2469.6999999999998</v>
      </c>
      <c r="P234" s="27">
        <v>2443.6000000000004</v>
      </c>
      <c r="Q234" s="7">
        <f t="shared" si="7"/>
        <v>-7.1685728510247571E-2</v>
      </c>
    </row>
    <row r="235" spans="1:17" x14ac:dyDescent="0.25">
      <c r="A235" s="5" t="s">
        <v>246</v>
      </c>
      <c r="C235" s="25">
        <v>65</v>
      </c>
      <c r="D235" s="25">
        <v>55</v>
      </c>
      <c r="E235" s="25">
        <v>47</v>
      </c>
      <c r="F235" s="25">
        <v>44.8</v>
      </c>
      <c r="G235" s="25">
        <v>41.9</v>
      </c>
      <c r="H235" s="25">
        <v>46.4</v>
      </c>
      <c r="I235" s="7">
        <f t="shared" si="6"/>
        <v>-6.5195219247872194E-2</v>
      </c>
      <c r="K235" s="27">
        <v>1677.6</v>
      </c>
      <c r="L235" s="27">
        <v>1513.7000000000003</v>
      </c>
      <c r="M235" s="27">
        <v>1253.8000000000002</v>
      </c>
      <c r="N235" s="27">
        <v>1157.4000000000001</v>
      </c>
      <c r="O235" s="27">
        <v>977.00000000000011</v>
      </c>
      <c r="P235" s="27">
        <v>910.89999999999986</v>
      </c>
      <c r="Q235" s="7">
        <f t="shared" si="7"/>
        <v>-0.1149731288620317</v>
      </c>
    </row>
    <row r="236" spans="1:17" x14ac:dyDescent="0.25">
      <c r="A236" s="5" t="s">
        <v>247</v>
      </c>
      <c r="C236" s="25">
        <v>57.9</v>
      </c>
      <c r="D236" s="25">
        <v>52.8</v>
      </c>
      <c r="E236" s="25">
        <v>54.1</v>
      </c>
      <c r="F236" s="25">
        <v>56.1</v>
      </c>
      <c r="G236" s="25">
        <v>46</v>
      </c>
      <c r="H236" s="25">
        <v>51.5</v>
      </c>
      <c r="I236" s="7">
        <f t="shared" si="6"/>
        <v>-2.3154830938538873E-2</v>
      </c>
      <c r="K236" s="27">
        <v>1864.6000000000001</v>
      </c>
      <c r="L236" s="27">
        <v>2128</v>
      </c>
      <c r="M236" s="27">
        <v>1925.7000000000003</v>
      </c>
      <c r="N236" s="27">
        <v>1855.1999999999998</v>
      </c>
      <c r="O236" s="27">
        <v>1488.1000000000001</v>
      </c>
      <c r="P236" s="27">
        <v>1521.3</v>
      </c>
      <c r="Q236" s="7">
        <f t="shared" si="7"/>
        <v>-3.9879291187881916E-2</v>
      </c>
    </row>
    <row r="237" spans="1:17" x14ac:dyDescent="0.25">
      <c r="A237" s="5" t="s">
        <v>248</v>
      </c>
      <c r="C237" s="25">
        <v>36.1</v>
      </c>
      <c r="D237" s="25">
        <v>41.1</v>
      </c>
      <c r="E237" s="25">
        <v>55.3</v>
      </c>
      <c r="F237" s="25">
        <v>74.8</v>
      </c>
      <c r="G237" s="25">
        <v>92.9</v>
      </c>
      <c r="H237" s="25">
        <v>103.8</v>
      </c>
      <c r="I237" s="7">
        <f t="shared" si="6"/>
        <v>0.23520212552190345</v>
      </c>
      <c r="K237" s="27">
        <v>6243.6</v>
      </c>
      <c r="L237" s="27">
        <v>6788.5000000000009</v>
      </c>
      <c r="M237" s="27">
        <v>7814.8</v>
      </c>
      <c r="N237" s="27">
        <v>9085.6</v>
      </c>
      <c r="O237" s="27">
        <v>9392.2000000000007</v>
      </c>
      <c r="P237" s="27">
        <v>9654.8000000000011</v>
      </c>
      <c r="Q237" s="7">
        <f t="shared" si="7"/>
        <v>9.109267951029687E-2</v>
      </c>
    </row>
    <row r="238" spans="1:17" x14ac:dyDescent="0.25">
      <c r="A238" s="5" t="s">
        <v>249</v>
      </c>
      <c r="C238" s="25">
        <v>46.2</v>
      </c>
      <c r="D238" s="25">
        <v>51.5</v>
      </c>
      <c r="E238" s="25">
        <v>63.3</v>
      </c>
      <c r="F238" s="25">
        <v>66.5</v>
      </c>
      <c r="G238" s="25">
        <v>41.3</v>
      </c>
      <c r="H238" s="25">
        <v>47</v>
      </c>
      <c r="I238" s="7">
        <f t="shared" si="6"/>
        <v>3.4394621464612918E-3</v>
      </c>
      <c r="K238" s="27">
        <v>4456.2</v>
      </c>
      <c r="L238" s="27">
        <v>4724.0999999999995</v>
      </c>
      <c r="M238" s="27">
        <v>4904</v>
      </c>
      <c r="N238" s="27">
        <v>5071.5999999999995</v>
      </c>
      <c r="O238" s="27">
        <v>4015.4</v>
      </c>
      <c r="P238" s="27">
        <v>4641.8000000000011</v>
      </c>
      <c r="Q238" s="7">
        <f t="shared" si="7"/>
        <v>8.1945605324396098E-3</v>
      </c>
    </row>
    <row r="239" spans="1:17" x14ac:dyDescent="0.25">
      <c r="A239" s="5" t="s">
        <v>250</v>
      </c>
      <c r="C239" s="25">
        <v>23.2</v>
      </c>
      <c r="D239" s="25">
        <v>20.7</v>
      </c>
      <c r="E239" s="25">
        <v>21.2</v>
      </c>
      <c r="F239" s="25">
        <v>20.100000000000001</v>
      </c>
      <c r="G239" s="25">
        <v>7.6</v>
      </c>
      <c r="H239" s="25">
        <v>6.7</v>
      </c>
      <c r="I239" s="7">
        <f t="shared" si="6"/>
        <v>-0.21995912003089735</v>
      </c>
      <c r="K239" s="27">
        <v>697.69999999999993</v>
      </c>
      <c r="L239" s="27">
        <v>640.09999999999991</v>
      </c>
      <c r="M239" s="27">
        <v>665.49999999999989</v>
      </c>
      <c r="N239" s="27">
        <v>645.1</v>
      </c>
      <c r="O239" s="27">
        <v>227.9</v>
      </c>
      <c r="P239" s="27">
        <v>197.5</v>
      </c>
      <c r="Q239" s="7">
        <f t="shared" si="7"/>
        <v>-0.22307396432016968</v>
      </c>
    </row>
    <row r="240" spans="1:17" x14ac:dyDescent="0.25">
      <c r="A240" s="5" t="s">
        <v>251</v>
      </c>
      <c r="C240" s="25">
        <v>20.8</v>
      </c>
      <c r="D240" s="25">
        <v>30</v>
      </c>
      <c r="E240" s="25">
        <v>43</v>
      </c>
      <c r="F240" s="25">
        <v>47.9</v>
      </c>
      <c r="G240" s="25">
        <v>34.5</v>
      </c>
      <c r="H240" s="25">
        <v>41.7</v>
      </c>
      <c r="I240" s="7">
        <f t="shared" si="6"/>
        <v>0.14925008356805747</v>
      </c>
      <c r="K240" s="27">
        <v>3444.4000000000005</v>
      </c>
      <c r="L240" s="27">
        <v>3783.7000000000007</v>
      </c>
      <c r="M240" s="27">
        <v>3918.2000000000003</v>
      </c>
      <c r="N240" s="27">
        <v>4112.5000000000009</v>
      </c>
      <c r="O240" s="27">
        <v>3546.7</v>
      </c>
      <c r="P240" s="27">
        <v>4194.2</v>
      </c>
      <c r="Q240" s="7">
        <f t="shared" si="7"/>
        <v>4.0176675418118313E-2</v>
      </c>
    </row>
    <row r="241" spans="1:17" x14ac:dyDescent="0.25">
      <c r="A241" s="5" t="s">
        <v>252</v>
      </c>
      <c r="C241" s="25">
        <v>2.2000000000000002</v>
      </c>
      <c r="D241" s="25">
        <v>2.1</v>
      </c>
      <c r="E241" s="25">
        <v>1.8</v>
      </c>
      <c r="F241" s="25">
        <v>1.9</v>
      </c>
      <c r="G241" s="25">
        <v>1.9</v>
      </c>
      <c r="H241" s="25">
        <v>2.1</v>
      </c>
      <c r="I241" s="7">
        <f t="shared" si="6"/>
        <v>-9.2608548109296418E-3</v>
      </c>
      <c r="K241" s="27">
        <v>301.10000000000002</v>
      </c>
      <c r="L241" s="27">
        <v>308.70000000000005</v>
      </c>
      <c r="M241" s="27">
        <v>323.89999999999998</v>
      </c>
      <c r="N241" s="27">
        <v>325</v>
      </c>
      <c r="O241" s="27">
        <v>284.59999999999997</v>
      </c>
      <c r="P241" s="27">
        <v>317.10000000000002</v>
      </c>
      <c r="Q241" s="7">
        <f t="shared" si="7"/>
        <v>1.0408747229476045E-2</v>
      </c>
    </row>
    <row r="242" spans="1:17" x14ac:dyDescent="0.25">
      <c r="A242" s="5" t="s">
        <v>253</v>
      </c>
      <c r="C242" s="25">
        <v>143.30000000000001</v>
      </c>
      <c r="D242" s="25">
        <v>130.9</v>
      </c>
      <c r="E242" s="25">
        <v>116.4</v>
      </c>
      <c r="F242" s="25">
        <v>110</v>
      </c>
      <c r="G242" s="25">
        <v>93.9</v>
      </c>
      <c r="H242" s="25">
        <v>108.7</v>
      </c>
      <c r="I242" s="7">
        <f t="shared" si="6"/>
        <v>-5.3770092374881728E-2</v>
      </c>
      <c r="K242" s="27">
        <v>4269.2000000000007</v>
      </c>
      <c r="L242" s="27">
        <v>4039.6</v>
      </c>
      <c r="M242" s="27">
        <v>4154.4000000000005</v>
      </c>
      <c r="N242" s="27">
        <v>4176.0999999999995</v>
      </c>
      <c r="O242" s="27">
        <v>3322.8</v>
      </c>
      <c r="P242" s="27">
        <v>3590.8</v>
      </c>
      <c r="Q242" s="7">
        <f t="shared" si="7"/>
        <v>-3.4018201839847717E-2</v>
      </c>
    </row>
    <row r="243" spans="1:17" x14ac:dyDescent="0.25">
      <c r="A243" s="5" t="s">
        <v>254</v>
      </c>
      <c r="C243" s="25">
        <v>80.900000000000006</v>
      </c>
      <c r="D243" s="25">
        <v>77.5</v>
      </c>
      <c r="E243" s="25">
        <v>76.5</v>
      </c>
      <c r="F243" s="25">
        <v>79.3</v>
      </c>
      <c r="G243" s="25">
        <v>64.8</v>
      </c>
      <c r="H243" s="25">
        <v>78.900000000000006</v>
      </c>
      <c r="I243" s="7">
        <f t="shared" si="6"/>
        <v>-4.9940075138391604E-3</v>
      </c>
      <c r="K243" s="27">
        <v>2895.7</v>
      </c>
      <c r="L243" s="27">
        <v>2772.1</v>
      </c>
      <c r="M243" s="27">
        <v>2867.5</v>
      </c>
      <c r="N243" s="27">
        <v>2924.2000000000007</v>
      </c>
      <c r="O243" s="27">
        <v>2147.5</v>
      </c>
      <c r="P243" s="27">
        <v>2487.9</v>
      </c>
      <c r="Q243" s="7">
        <f t="shared" si="7"/>
        <v>-2.9901415720161917E-2</v>
      </c>
    </row>
    <row r="244" spans="1:17" x14ac:dyDescent="0.25">
      <c r="A244" s="5" t="s">
        <v>255</v>
      </c>
      <c r="C244" s="25">
        <v>62.5</v>
      </c>
      <c r="D244" s="25">
        <v>53.2</v>
      </c>
      <c r="E244" s="25">
        <v>38.9</v>
      </c>
      <c r="F244" s="25">
        <v>28.3</v>
      </c>
      <c r="G244" s="25">
        <v>27.9</v>
      </c>
      <c r="H244" s="25">
        <v>27.5</v>
      </c>
      <c r="I244" s="7">
        <f t="shared" si="6"/>
        <v>-0.1514244089491118</v>
      </c>
      <c r="K244" s="27">
        <v>1379.3999999999999</v>
      </c>
      <c r="L244" s="27">
        <v>1271.6000000000001</v>
      </c>
      <c r="M244" s="27">
        <v>1285.8</v>
      </c>
      <c r="N244" s="27">
        <v>1250.5</v>
      </c>
      <c r="O244" s="27">
        <v>1162.8</v>
      </c>
      <c r="P244" s="27">
        <v>1106.8999999999999</v>
      </c>
      <c r="Q244" s="7">
        <f t="shared" si="7"/>
        <v>-4.3062369286442803E-2</v>
      </c>
    </row>
    <row r="245" spans="1:17" x14ac:dyDescent="0.25">
      <c r="A245" s="5" t="s">
        <v>256</v>
      </c>
      <c r="C245" s="25">
        <v>1303.9000000000001</v>
      </c>
      <c r="D245" s="25">
        <v>1278.5999999999999</v>
      </c>
      <c r="E245" s="25">
        <v>1319</v>
      </c>
      <c r="F245" s="25">
        <v>1436.4</v>
      </c>
      <c r="G245" s="25">
        <v>1453.9</v>
      </c>
      <c r="H245" s="25">
        <v>1461.8</v>
      </c>
      <c r="I245" s="7">
        <f t="shared" si="6"/>
        <v>2.3125088786904557E-2</v>
      </c>
      <c r="K245" s="27">
        <v>34652.800000000003</v>
      </c>
      <c r="L245" s="27">
        <v>36056.69999999999</v>
      </c>
      <c r="M245" s="27">
        <v>37464.300000000003</v>
      </c>
      <c r="N245" s="27">
        <v>39428.200000000004</v>
      </c>
      <c r="O245" s="27">
        <v>40019.699999999997</v>
      </c>
      <c r="P245" s="27">
        <v>40336.199999999997</v>
      </c>
      <c r="Q245" s="7">
        <f t="shared" si="7"/>
        <v>3.0840160616491197E-2</v>
      </c>
    </row>
    <row r="246" spans="1:17" x14ac:dyDescent="0.25">
      <c r="A246" s="5" t="s">
        <v>257</v>
      </c>
      <c r="C246" s="25">
        <v>42.2</v>
      </c>
      <c r="D246" s="25">
        <v>53.5</v>
      </c>
      <c r="E246" s="25">
        <v>55.9</v>
      </c>
      <c r="F246" s="25">
        <v>43.9</v>
      </c>
      <c r="G246" s="25">
        <v>65</v>
      </c>
      <c r="H246" s="25">
        <v>76.5</v>
      </c>
      <c r="I246" s="7">
        <f t="shared" si="6"/>
        <v>0.12634075014343082</v>
      </c>
      <c r="K246" s="27">
        <v>3172.8999999999996</v>
      </c>
      <c r="L246" s="27">
        <v>3213.6</v>
      </c>
      <c r="M246" s="27">
        <v>3591.8</v>
      </c>
      <c r="N246" s="27">
        <v>4321.3999999999996</v>
      </c>
      <c r="O246" s="27">
        <v>4929.6000000000004</v>
      </c>
      <c r="P246" s="27">
        <v>5858.7000000000016</v>
      </c>
      <c r="Q246" s="7">
        <f t="shared" si="7"/>
        <v>0.13049585697524591</v>
      </c>
    </row>
    <row r="247" spans="1:17" x14ac:dyDescent="0.25">
      <c r="A247" s="5" t="s">
        <v>258</v>
      </c>
      <c r="C247" s="25">
        <v>62</v>
      </c>
      <c r="D247" s="25">
        <v>28.7</v>
      </c>
      <c r="E247" s="25">
        <v>34.1</v>
      </c>
      <c r="F247" s="25">
        <v>35.700000000000003</v>
      </c>
      <c r="G247" s="25">
        <v>35.700000000000003</v>
      </c>
      <c r="H247" s="25">
        <v>40</v>
      </c>
      <c r="I247" s="7">
        <f t="shared" si="6"/>
        <v>-8.3919454299389296E-2</v>
      </c>
      <c r="K247" s="27">
        <v>3177.6</v>
      </c>
      <c r="L247" s="27">
        <v>3216.4000000000005</v>
      </c>
      <c r="M247" s="27">
        <v>3226</v>
      </c>
      <c r="N247" s="27">
        <v>3347.3999999999996</v>
      </c>
      <c r="O247" s="27">
        <v>3122.3</v>
      </c>
      <c r="P247" s="27">
        <v>3299.9</v>
      </c>
      <c r="Q247" s="7">
        <f t="shared" si="7"/>
        <v>7.5817913478664067E-3</v>
      </c>
    </row>
    <row r="248" spans="1:17" x14ac:dyDescent="0.25">
      <c r="A248" s="5" t="s">
        <v>259</v>
      </c>
      <c r="C248" s="25">
        <v>1425.6</v>
      </c>
      <c r="D248" s="25">
        <v>1357</v>
      </c>
      <c r="E248" s="25">
        <v>1387.8</v>
      </c>
      <c r="F248" s="25">
        <v>1495.9</v>
      </c>
      <c r="G248" s="25">
        <v>1513</v>
      </c>
      <c r="H248" s="25">
        <v>1525.8</v>
      </c>
      <c r="I248" s="7">
        <f t="shared" si="6"/>
        <v>1.367791534834284E-2</v>
      </c>
      <c r="K248" s="27">
        <v>39154.000000000007</v>
      </c>
      <c r="L248" s="27">
        <v>40467.699999999997</v>
      </c>
      <c r="M248" s="27">
        <v>41893.1</v>
      </c>
      <c r="N248" s="27">
        <v>43919.7</v>
      </c>
      <c r="O248" s="27">
        <v>44145.9</v>
      </c>
      <c r="P248" s="27">
        <v>44599.6</v>
      </c>
      <c r="Q248" s="7">
        <f t="shared" si="7"/>
        <v>2.6386581021391242E-2</v>
      </c>
    </row>
    <row r="249" spans="1:17" x14ac:dyDescent="0.25">
      <c r="A249" s="5" t="s">
        <v>260</v>
      </c>
      <c r="C249" s="25">
        <v>3284.3</v>
      </c>
      <c r="D249" s="25">
        <v>3459.9</v>
      </c>
      <c r="E249" s="25">
        <v>3530.4</v>
      </c>
      <c r="F249" s="25">
        <v>3606.2</v>
      </c>
      <c r="G249" s="25">
        <v>3741.2</v>
      </c>
      <c r="H249" s="25">
        <v>3820</v>
      </c>
      <c r="I249" s="7">
        <f t="shared" si="6"/>
        <v>3.0680616402669614E-2</v>
      </c>
      <c r="K249" s="27">
        <v>121459.5</v>
      </c>
      <c r="L249" s="27">
        <v>130193.69999999998</v>
      </c>
      <c r="M249" s="27">
        <v>133458.20000000001</v>
      </c>
      <c r="N249" s="27">
        <v>136991.6</v>
      </c>
      <c r="O249" s="27">
        <v>143700</v>
      </c>
      <c r="P249" s="27">
        <v>151017.70000000001</v>
      </c>
      <c r="Q249" s="7">
        <f t="shared" si="7"/>
        <v>4.4526042746361627E-2</v>
      </c>
    </row>
    <row r="250" spans="1:17" x14ac:dyDescent="0.25">
      <c r="A250" s="5" t="s">
        <v>261</v>
      </c>
      <c r="C250" s="25">
        <v>1459.3</v>
      </c>
      <c r="D250" s="25">
        <v>1524.8</v>
      </c>
      <c r="E250" s="25">
        <v>1533</v>
      </c>
      <c r="F250" s="25">
        <v>1539.4</v>
      </c>
      <c r="G250" s="25">
        <v>1617.8</v>
      </c>
      <c r="H250" s="25">
        <v>1650.7</v>
      </c>
      <c r="I250" s="7">
        <f t="shared" si="6"/>
        <v>2.4954800285848844E-2</v>
      </c>
      <c r="K250" s="27">
        <v>71890.799999999988</v>
      </c>
      <c r="L250" s="27">
        <v>76339.3</v>
      </c>
      <c r="M250" s="27">
        <v>78429.400000000009</v>
      </c>
      <c r="N250" s="27">
        <v>80088.899999999994</v>
      </c>
      <c r="O250" s="27">
        <v>85376.3</v>
      </c>
      <c r="P250" s="27">
        <v>88776.000000000015</v>
      </c>
      <c r="Q250" s="7">
        <f t="shared" si="7"/>
        <v>4.3096411461174933E-2</v>
      </c>
    </row>
    <row r="251" spans="1:17" x14ac:dyDescent="0.25">
      <c r="A251" s="5" t="s">
        <v>262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7"/>
      <c r="K251" s="27">
        <v>259.90000000000003</v>
      </c>
      <c r="L251" s="27">
        <v>279.60000000000002</v>
      </c>
      <c r="M251" s="27">
        <v>288</v>
      </c>
      <c r="N251" s="27">
        <v>302.79999999999995</v>
      </c>
      <c r="O251" s="27">
        <v>306.8</v>
      </c>
      <c r="P251" s="27">
        <v>322.8</v>
      </c>
      <c r="Q251" s="7">
        <f t="shared" si="7"/>
        <v>4.4300411920356497E-2</v>
      </c>
    </row>
    <row r="252" spans="1:17" x14ac:dyDescent="0.25">
      <c r="A252" s="5" t="s">
        <v>263</v>
      </c>
      <c r="C252" s="25">
        <v>1459.3</v>
      </c>
      <c r="D252" s="25">
        <v>1524.8</v>
      </c>
      <c r="E252" s="25">
        <v>1533</v>
      </c>
      <c r="F252" s="25">
        <v>1539.4</v>
      </c>
      <c r="G252" s="25">
        <v>1617.8</v>
      </c>
      <c r="H252" s="25">
        <v>1650.7</v>
      </c>
      <c r="I252" s="7">
        <f t="shared" si="6"/>
        <v>2.4954800285848844E-2</v>
      </c>
      <c r="K252" s="27">
        <v>71630.299999999988</v>
      </c>
      <c r="L252" s="27">
        <v>76059.300000000017</v>
      </c>
      <c r="M252" s="27">
        <v>78141.000000000015</v>
      </c>
      <c r="N252" s="27">
        <v>79785.7</v>
      </c>
      <c r="O252" s="27">
        <v>85070.2</v>
      </c>
      <c r="P252" s="27">
        <v>88453.7</v>
      </c>
      <c r="Q252" s="7">
        <f t="shared" si="7"/>
        <v>4.3094959537742339E-2</v>
      </c>
    </row>
    <row r="253" spans="1:17" x14ac:dyDescent="0.25">
      <c r="A253" s="5" t="s">
        <v>264</v>
      </c>
      <c r="C253" s="25">
        <v>1299.5</v>
      </c>
      <c r="D253" s="25">
        <v>1353.6</v>
      </c>
      <c r="E253" s="25">
        <v>1354.3</v>
      </c>
      <c r="F253" s="25">
        <v>1361.3</v>
      </c>
      <c r="G253" s="25">
        <v>1455.1</v>
      </c>
      <c r="H253" s="25">
        <v>1492.6</v>
      </c>
      <c r="I253" s="7">
        <f t="shared" si="6"/>
        <v>2.8095434790289309E-2</v>
      </c>
      <c r="K253" s="27">
        <v>63816.899999999994</v>
      </c>
      <c r="L253" s="27">
        <v>67644.500000000015</v>
      </c>
      <c r="M253" s="27">
        <v>69346.899999999994</v>
      </c>
      <c r="N253" s="27">
        <v>70610.100000000006</v>
      </c>
      <c r="O253" s="27">
        <v>76312.999999999985</v>
      </c>
      <c r="P253" s="27">
        <v>79607.099999999991</v>
      </c>
      <c r="Q253" s="7">
        <f t="shared" si="7"/>
        <v>4.5209190687878209E-2</v>
      </c>
    </row>
    <row r="254" spans="1:17" x14ac:dyDescent="0.25">
      <c r="A254" s="5" t="s">
        <v>265</v>
      </c>
      <c r="C254" s="25">
        <v>233.1</v>
      </c>
      <c r="D254" s="25">
        <v>244.5</v>
      </c>
      <c r="E254" s="25">
        <v>252</v>
      </c>
      <c r="F254" s="25">
        <v>258.5</v>
      </c>
      <c r="G254" s="25">
        <v>268.89999999999998</v>
      </c>
      <c r="H254" s="25">
        <v>271</v>
      </c>
      <c r="I254" s="7">
        <f t="shared" si="6"/>
        <v>3.0588764517357259E-2</v>
      </c>
      <c r="K254" s="27">
        <v>4181.3</v>
      </c>
      <c r="L254" s="27">
        <v>4363.8999999999996</v>
      </c>
      <c r="M254" s="27">
        <v>4526.8</v>
      </c>
      <c r="N254" s="27">
        <v>4730.7</v>
      </c>
      <c r="O254" s="27">
        <v>4982.3</v>
      </c>
      <c r="P254" s="27">
        <v>5160.8</v>
      </c>
      <c r="Q254" s="7">
        <f t="shared" si="7"/>
        <v>4.2992390961711369E-2</v>
      </c>
    </row>
    <row r="255" spans="1:17" x14ac:dyDescent="0.25">
      <c r="A255" s="5" t="s">
        <v>266</v>
      </c>
      <c r="C255" s="25">
        <v>1067</v>
      </c>
      <c r="D255" s="25">
        <v>1109.7</v>
      </c>
      <c r="E255" s="25">
        <v>1102.7</v>
      </c>
      <c r="F255" s="25">
        <v>1103.2</v>
      </c>
      <c r="G255" s="25">
        <v>1186.4000000000001</v>
      </c>
      <c r="H255" s="25">
        <v>1221.5</v>
      </c>
      <c r="I255" s="7">
        <f t="shared" si="6"/>
        <v>2.7414783188426162E-2</v>
      </c>
      <c r="K255" s="27">
        <v>59672.1</v>
      </c>
      <c r="L255" s="27">
        <v>63312.600000000006</v>
      </c>
      <c r="M255" s="27">
        <v>64855.6</v>
      </c>
      <c r="N255" s="27">
        <v>65918.199999999983</v>
      </c>
      <c r="O255" s="27">
        <v>71363.199999999997</v>
      </c>
      <c r="P255" s="27">
        <v>74480.2</v>
      </c>
      <c r="Q255" s="7">
        <f t="shared" si="7"/>
        <v>4.5331174653293616E-2</v>
      </c>
    </row>
    <row r="256" spans="1:17" x14ac:dyDescent="0.25">
      <c r="A256" s="5" t="s">
        <v>267</v>
      </c>
      <c r="C256" s="25">
        <v>161.30000000000001</v>
      </c>
      <c r="D256" s="25">
        <v>173.3</v>
      </c>
      <c r="E256" s="25">
        <v>181.9</v>
      </c>
      <c r="F256" s="25">
        <v>181.1</v>
      </c>
      <c r="G256" s="25">
        <v>162.80000000000001</v>
      </c>
      <c r="H256" s="25">
        <v>157.4</v>
      </c>
      <c r="I256" s="7">
        <f t="shared" si="6"/>
        <v>-4.8831682074049754E-3</v>
      </c>
      <c r="K256" s="27">
        <v>7857.6</v>
      </c>
      <c r="L256" s="27">
        <v>8475.1999999999989</v>
      </c>
      <c r="M256" s="27">
        <v>8875.1999999999989</v>
      </c>
      <c r="N256" s="27">
        <v>9279.3000000000011</v>
      </c>
      <c r="O256" s="27">
        <v>8766.3000000000029</v>
      </c>
      <c r="P256" s="27">
        <v>8832.4999999999982</v>
      </c>
      <c r="Q256" s="7">
        <f t="shared" si="7"/>
        <v>2.366710070049205E-2</v>
      </c>
    </row>
    <row r="257" spans="1:17" x14ac:dyDescent="0.25">
      <c r="A257" s="5" t="s">
        <v>268</v>
      </c>
      <c r="C257" s="25">
        <v>116.7</v>
      </c>
      <c r="D257" s="25">
        <v>127.2</v>
      </c>
      <c r="E257" s="25">
        <v>134.80000000000001</v>
      </c>
      <c r="F257" s="25">
        <v>132.4</v>
      </c>
      <c r="G257" s="25">
        <v>128</v>
      </c>
      <c r="H257" s="25">
        <v>121.4</v>
      </c>
      <c r="I257" s="7">
        <f t="shared" si="6"/>
        <v>7.9281303653868651E-3</v>
      </c>
      <c r="K257" s="27">
        <v>5060.3000000000011</v>
      </c>
      <c r="L257" s="27">
        <v>5493.2999999999984</v>
      </c>
      <c r="M257" s="27">
        <v>5740.3000000000011</v>
      </c>
      <c r="N257" s="27">
        <v>6038.9999999999991</v>
      </c>
      <c r="O257" s="27">
        <v>5955.6</v>
      </c>
      <c r="P257" s="27">
        <v>5723.3</v>
      </c>
      <c r="Q257" s="7">
        <f t="shared" si="7"/>
        <v>2.492963187720787E-2</v>
      </c>
    </row>
    <row r="258" spans="1:17" x14ac:dyDescent="0.25">
      <c r="A258" s="5" t="s">
        <v>269</v>
      </c>
      <c r="C258" s="25">
        <v>44.5</v>
      </c>
      <c r="D258" s="25">
        <v>45.7</v>
      </c>
      <c r="E258" s="25">
        <v>46.5</v>
      </c>
      <c r="F258" s="25">
        <v>48.4</v>
      </c>
      <c r="G258" s="25">
        <v>32.799999999999997</v>
      </c>
      <c r="H258" s="25">
        <v>34.5</v>
      </c>
      <c r="I258" s="7">
        <f t="shared" si="6"/>
        <v>-4.9631973439781096E-2</v>
      </c>
      <c r="K258" s="27">
        <v>2791</v>
      </c>
      <c r="L258" s="27">
        <v>2976.1</v>
      </c>
      <c r="M258" s="27">
        <v>3127.6000000000004</v>
      </c>
      <c r="N258" s="27">
        <v>3233.5</v>
      </c>
      <c r="O258" s="27">
        <v>2809.5000000000005</v>
      </c>
      <c r="P258" s="27">
        <v>3096.3000000000006</v>
      </c>
      <c r="Q258" s="7">
        <f t="shared" si="7"/>
        <v>2.0978600021601901E-2</v>
      </c>
    </row>
    <row r="259" spans="1:17" x14ac:dyDescent="0.25">
      <c r="A259" s="5" t="s">
        <v>270</v>
      </c>
      <c r="C259" s="25">
        <v>1100.2</v>
      </c>
      <c r="D259" s="25">
        <v>1216.2</v>
      </c>
      <c r="E259" s="25">
        <v>1241</v>
      </c>
      <c r="F259" s="25">
        <v>1287.7</v>
      </c>
      <c r="G259" s="25">
        <v>1258.2</v>
      </c>
      <c r="H259" s="25">
        <v>1203.9000000000001</v>
      </c>
      <c r="I259" s="7">
        <f t="shared" si="6"/>
        <v>1.8178107523957765E-2</v>
      </c>
      <c r="K259" s="27">
        <v>31137.4</v>
      </c>
      <c r="L259" s="27">
        <v>34442.800000000003</v>
      </c>
      <c r="M259" s="27">
        <v>34632.800000000003</v>
      </c>
      <c r="N259" s="27">
        <v>35399.4</v>
      </c>
      <c r="O259" s="27">
        <v>35535.9</v>
      </c>
      <c r="P259" s="27">
        <v>37405</v>
      </c>
      <c r="Q259" s="7">
        <f t="shared" si="7"/>
        <v>3.735991597599897E-2</v>
      </c>
    </row>
    <row r="260" spans="1:17" x14ac:dyDescent="0.25">
      <c r="A260" s="5" t="s">
        <v>271</v>
      </c>
      <c r="C260" s="25">
        <v>800.6</v>
      </c>
      <c r="D260" s="25">
        <v>877.7</v>
      </c>
      <c r="E260" s="25">
        <v>909.3</v>
      </c>
      <c r="F260" s="25">
        <v>959.5</v>
      </c>
      <c r="G260" s="25">
        <v>917</v>
      </c>
      <c r="H260" s="25">
        <v>835.9</v>
      </c>
      <c r="I260" s="7">
        <f t="shared" si="6"/>
        <v>8.666849972960522E-3</v>
      </c>
      <c r="K260" s="27">
        <v>22346.9</v>
      </c>
      <c r="L260" s="27">
        <v>24652</v>
      </c>
      <c r="M260" s="27">
        <v>24810.2</v>
      </c>
      <c r="N260" s="27">
        <v>25346.400000000001</v>
      </c>
      <c r="O260" s="27">
        <v>25542.600000000002</v>
      </c>
      <c r="P260" s="27">
        <v>27283.800000000007</v>
      </c>
      <c r="Q260" s="7">
        <f t="shared" si="7"/>
        <v>4.0728659643943566E-2</v>
      </c>
    </row>
    <row r="261" spans="1:17" x14ac:dyDescent="0.25">
      <c r="A261" s="5" t="s">
        <v>272</v>
      </c>
      <c r="C261" s="25">
        <v>298.8</v>
      </c>
      <c r="D261" s="25">
        <v>336.3</v>
      </c>
      <c r="E261" s="25">
        <v>331.6</v>
      </c>
      <c r="F261" s="25">
        <v>331.1</v>
      </c>
      <c r="G261" s="25">
        <v>339</v>
      </c>
      <c r="H261" s="25">
        <v>354.5</v>
      </c>
      <c r="I261" s="7">
        <f t="shared" si="6"/>
        <v>3.4777862980765351E-2</v>
      </c>
      <c r="K261" s="27">
        <v>8782.9000000000015</v>
      </c>
      <c r="L261" s="27">
        <v>9772.8000000000029</v>
      </c>
      <c r="M261" s="27">
        <v>9804.7000000000025</v>
      </c>
      <c r="N261" s="27">
        <v>10017.000000000002</v>
      </c>
      <c r="O261" s="27">
        <v>9979</v>
      </c>
      <c r="P261" s="27">
        <v>10194.200000000001</v>
      </c>
      <c r="Q261" s="7">
        <f t="shared" si="7"/>
        <v>3.0250994333196557E-2</v>
      </c>
    </row>
    <row r="262" spans="1:17" x14ac:dyDescent="0.25">
      <c r="A262" s="5" t="s">
        <v>273</v>
      </c>
      <c r="C262" s="25">
        <v>726.9</v>
      </c>
      <c r="D262" s="25">
        <v>728.2</v>
      </c>
      <c r="E262" s="25">
        <v>765.5</v>
      </c>
      <c r="F262" s="25">
        <v>790.9</v>
      </c>
      <c r="G262" s="25">
        <v>864.9</v>
      </c>
      <c r="H262" s="25">
        <v>950.7</v>
      </c>
      <c r="I262" s="7">
        <f t="shared" si="6"/>
        <v>5.5148935205088456E-2</v>
      </c>
      <c r="K262" s="27">
        <v>18366.7</v>
      </c>
      <c r="L262" s="27">
        <v>19435.700000000004</v>
      </c>
      <c r="M262" s="27">
        <v>20355.699999999997</v>
      </c>
      <c r="N262" s="27">
        <v>21447.5</v>
      </c>
      <c r="O262" s="27">
        <v>22512.500000000004</v>
      </c>
      <c r="P262" s="27">
        <v>24562</v>
      </c>
      <c r="Q262" s="7">
        <f t="shared" si="7"/>
        <v>5.9855160938151242E-2</v>
      </c>
    </row>
    <row r="263" spans="1:17" x14ac:dyDescent="0.25">
      <c r="A263" s="5" t="s">
        <v>274</v>
      </c>
      <c r="C263" s="25">
        <v>1297.9000000000001</v>
      </c>
      <c r="D263" s="25">
        <v>1352.1</v>
      </c>
      <c r="E263" s="25">
        <v>1352.7</v>
      </c>
      <c r="F263" s="25">
        <v>1359.7</v>
      </c>
      <c r="G263" s="25">
        <v>1453.4</v>
      </c>
      <c r="H263" s="25">
        <v>1490.8</v>
      </c>
      <c r="I263" s="7">
        <f t="shared" si="6"/>
        <v>2.8100641962024886E-2</v>
      </c>
      <c r="K263" s="27">
        <v>64123.3</v>
      </c>
      <c r="L263" s="27">
        <v>67973.10000000002</v>
      </c>
      <c r="M263" s="27">
        <v>69685</v>
      </c>
      <c r="N263" s="27">
        <v>70964.799999999988</v>
      </c>
      <c r="O263" s="27">
        <v>76674.7</v>
      </c>
      <c r="P263" s="27">
        <v>79987.799999999988</v>
      </c>
      <c r="Q263" s="7">
        <f t="shared" si="7"/>
        <v>4.5205237992099745E-2</v>
      </c>
    </row>
    <row r="264" spans="1:17" x14ac:dyDescent="0.25">
      <c r="A264" s="5" t="s">
        <v>275</v>
      </c>
      <c r="C264" s="25">
        <v>7668.5</v>
      </c>
      <c r="D264" s="25">
        <v>7926</v>
      </c>
      <c r="E264" s="25">
        <v>8139.5</v>
      </c>
      <c r="F264" s="25">
        <v>8361.2999999999993</v>
      </c>
      <c r="G264" s="25">
        <v>8560.7000000000007</v>
      </c>
      <c r="H264" s="25">
        <v>8810.7999999999993</v>
      </c>
      <c r="I264" s="7">
        <f t="shared" si="6"/>
        <v>2.816066375818127E-2</v>
      </c>
      <c r="K264" s="27">
        <v>234316.1</v>
      </c>
      <c r="L264" s="27">
        <v>240932.69999999995</v>
      </c>
      <c r="M264" s="27">
        <v>246985.8</v>
      </c>
      <c r="N264" s="27">
        <v>253677.30000000002</v>
      </c>
      <c r="O264" s="27">
        <v>257696.2</v>
      </c>
      <c r="P264" s="27">
        <v>266558.40000000002</v>
      </c>
      <c r="Q264" s="7">
        <f t="shared" si="7"/>
        <v>2.6119754391162209E-2</v>
      </c>
    </row>
    <row r="265" spans="1:17" x14ac:dyDescent="0.25">
      <c r="A265" s="5" t="s">
        <v>276</v>
      </c>
      <c r="C265" s="25">
        <v>7458.6</v>
      </c>
      <c r="D265" s="25">
        <v>7693.2</v>
      </c>
      <c r="E265" s="25">
        <v>7895.5</v>
      </c>
      <c r="F265" s="25">
        <v>8119.3</v>
      </c>
      <c r="G265" s="25">
        <v>8359.7999999999993</v>
      </c>
      <c r="H265" s="25">
        <v>8626.2000000000007</v>
      </c>
      <c r="I265" s="7">
        <f t="shared" ref="I265:I328" si="8">(H265/C265)^(1/5)-1</f>
        <v>2.9514437233191693E-2</v>
      </c>
      <c r="K265" s="27">
        <v>221444.60000000003</v>
      </c>
      <c r="L265" s="27">
        <v>227040.90000000002</v>
      </c>
      <c r="M265" s="27">
        <v>232339</v>
      </c>
      <c r="N265" s="27">
        <v>238741.19999999998</v>
      </c>
      <c r="O265" s="27">
        <v>244862.59999999998</v>
      </c>
      <c r="P265" s="27">
        <v>254184.30000000002</v>
      </c>
      <c r="Q265" s="7">
        <f t="shared" ref="Q265:Q328" si="9">(P265/K265)^(1/5)-1</f>
        <v>2.7961206881404355E-2</v>
      </c>
    </row>
    <row r="266" spans="1:17" x14ac:dyDescent="0.25">
      <c r="A266" s="5" t="s">
        <v>277</v>
      </c>
      <c r="C266" s="25">
        <v>1812.5</v>
      </c>
      <c r="D266" s="25">
        <v>1894.4</v>
      </c>
      <c r="E266" s="25">
        <v>1963.2</v>
      </c>
      <c r="F266" s="25">
        <v>2002.9</v>
      </c>
      <c r="G266" s="25">
        <v>2036.7</v>
      </c>
      <c r="H266" s="25">
        <v>2045.8</v>
      </c>
      <c r="I266" s="7">
        <f t="shared" si="8"/>
        <v>2.4511957994853395E-2</v>
      </c>
      <c r="K266" s="27">
        <v>59756.000000000007</v>
      </c>
      <c r="L266" s="27">
        <v>61814.700000000004</v>
      </c>
      <c r="M266" s="27">
        <v>63884.799999999996</v>
      </c>
      <c r="N266" s="27">
        <v>65424.600000000006</v>
      </c>
      <c r="O266" s="27">
        <v>65788.800000000003</v>
      </c>
      <c r="P266" s="27">
        <v>66456.700000000012</v>
      </c>
      <c r="Q266" s="7">
        <f t="shared" si="9"/>
        <v>2.1483722978422826E-2</v>
      </c>
    </row>
    <row r="267" spans="1:17" x14ac:dyDescent="0.25">
      <c r="A267" s="5" t="s">
        <v>278</v>
      </c>
      <c r="C267" s="25">
        <v>5327.6</v>
      </c>
      <c r="D267" s="25">
        <v>5475.8</v>
      </c>
      <c r="E267" s="25">
        <v>5642</v>
      </c>
      <c r="F267" s="25">
        <v>5800.2</v>
      </c>
      <c r="G267" s="25">
        <v>5945.2</v>
      </c>
      <c r="H267" s="25">
        <v>6108.6</v>
      </c>
      <c r="I267" s="7">
        <f t="shared" si="8"/>
        <v>2.773705557747741E-2</v>
      </c>
      <c r="K267" s="27">
        <v>148893.30000000002</v>
      </c>
      <c r="L267" s="27">
        <v>153106.1</v>
      </c>
      <c r="M267" s="27">
        <v>157779.29999999999</v>
      </c>
      <c r="N267" s="27">
        <v>161966.30000000002</v>
      </c>
      <c r="O267" s="27">
        <v>165999.70000000001</v>
      </c>
      <c r="P267" s="27">
        <v>171026.5</v>
      </c>
      <c r="Q267" s="7">
        <f t="shared" si="9"/>
        <v>2.8105424349678776E-2</v>
      </c>
    </row>
    <row r="268" spans="1:17" x14ac:dyDescent="0.25">
      <c r="A268" s="5" t="s">
        <v>279</v>
      </c>
      <c r="C268" s="25">
        <v>314.3</v>
      </c>
      <c r="D268" s="25">
        <v>322.3</v>
      </c>
      <c r="E268" s="25">
        <v>296.5</v>
      </c>
      <c r="F268" s="25">
        <v>318.5</v>
      </c>
      <c r="G268" s="25">
        <v>370.7</v>
      </c>
      <c r="H268" s="25">
        <v>445.5</v>
      </c>
      <c r="I268" s="7">
        <f t="shared" si="8"/>
        <v>7.2261383287967274E-2</v>
      </c>
      <c r="K268" s="27">
        <v>12748.400000000001</v>
      </c>
      <c r="L268" s="27">
        <v>12325.1</v>
      </c>
      <c r="M268" s="27">
        <v>11252.2</v>
      </c>
      <c r="N268" s="27">
        <v>11884.3</v>
      </c>
      <c r="O268" s="27">
        <v>13357.100000000002</v>
      </c>
      <c r="P268" s="27">
        <v>16501.000000000004</v>
      </c>
      <c r="Q268" s="7">
        <f t="shared" si="9"/>
        <v>5.2957679903859578E-2</v>
      </c>
    </row>
    <row r="269" spans="1:17" x14ac:dyDescent="0.25">
      <c r="A269" s="5" t="s">
        <v>280</v>
      </c>
      <c r="C269" s="25">
        <v>197.4</v>
      </c>
      <c r="D269" s="25">
        <v>216.7</v>
      </c>
      <c r="E269" s="25">
        <v>225.8</v>
      </c>
      <c r="F269" s="25">
        <v>227.9</v>
      </c>
      <c r="G269" s="25">
        <v>187.4</v>
      </c>
      <c r="H269" s="25">
        <v>172.9</v>
      </c>
      <c r="I269" s="7">
        <f t="shared" si="8"/>
        <v>-2.6155605031884854E-2</v>
      </c>
      <c r="K269" s="27">
        <v>11058.4</v>
      </c>
      <c r="L269" s="27">
        <v>12077.199999999999</v>
      </c>
      <c r="M269" s="27">
        <v>12723.7</v>
      </c>
      <c r="N269" s="27">
        <v>12956.099999999997</v>
      </c>
      <c r="O269" s="27">
        <v>10558.2</v>
      </c>
      <c r="P269" s="27">
        <v>9778.8999999999978</v>
      </c>
      <c r="Q269" s="7">
        <f t="shared" si="9"/>
        <v>-2.4292727601430975E-2</v>
      </c>
    </row>
    <row r="270" spans="1:17" x14ac:dyDescent="0.25">
      <c r="A270" s="5" t="s">
        <v>281</v>
      </c>
      <c r="C270" s="25">
        <v>66</v>
      </c>
      <c r="D270" s="25">
        <v>71.599999999999994</v>
      </c>
      <c r="E270" s="25">
        <v>77</v>
      </c>
      <c r="F270" s="25">
        <v>71.2</v>
      </c>
      <c r="G270" s="25">
        <v>49.6</v>
      </c>
      <c r="H270" s="25">
        <v>39.1</v>
      </c>
      <c r="I270" s="7">
        <f t="shared" si="8"/>
        <v>-9.9411152864397168E-2</v>
      </c>
      <c r="K270" s="27">
        <v>3778.5999999999995</v>
      </c>
      <c r="L270" s="27">
        <v>4090.7999999999997</v>
      </c>
      <c r="M270" s="27">
        <v>4341.8</v>
      </c>
      <c r="N270" s="27">
        <v>4348.5999999999995</v>
      </c>
      <c r="O270" s="27">
        <v>2918.4999999999995</v>
      </c>
      <c r="P270" s="27">
        <v>2260</v>
      </c>
      <c r="Q270" s="7">
        <f t="shared" si="9"/>
        <v>-9.769055421659778E-2</v>
      </c>
    </row>
    <row r="271" spans="1:17" x14ac:dyDescent="0.25">
      <c r="A271" s="5" t="s">
        <v>282</v>
      </c>
      <c r="C271" s="25">
        <v>132.9</v>
      </c>
      <c r="D271" s="25">
        <v>147</v>
      </c>
      <c r="E271" s="25">
        <v>150.1</v>
      </c>
      <c r="F271" s="25">
        <v>160</v>
      </c>
      <c r="G271" s="25">
        <v>143.9</v>
      </c>
      <c r="H271" s="25">
        <v>143</v>
      </c>
      <c r="I271" s="7">
        <f t="shared" si="8"/>
        <v>1.475736322651211E-2</v>
      </c>
      <c r="K271" s="27">
        <v>7262.9000000000015</v>
      </c>
      <c r="L271" s="27">
        <v>7970.2</v>
      </c>
      <c r="M271" s="27">
        <v>8362.4</v>
      </c>
      <c r="N271" s="27">
        <v>8597.2000000000007</v>
      </c>
      <c r="O271" s="27">
        <v>7725.4000000000005</v>
      </c>
      <c r="P271" s="27">
        <v>7724.3</v>
      </c>
      <c r="Q271" s="7">
        <f t="shared" si="9"/>
        <v>1.239458513904923E-2</v>
      </c>
    </row>
    <row r="272" spans="1:17" x14ac:dyDescent="0.25">
      <c r="A272" s="5" t="s">
        <v>283</v>
      </c>
      <c r="C272" s="25">
        <v>12.9</v>
      </c>
      <c r="D272" s="25">
        <v>15.5</v>
      </c>
      <c r="E272" s="25">
        <v>17.2</v>
      </c>
      <c r="F272" s="25">
        <v>14.1</v>
      </c>
      <c r="G272" s="25">
        <v>13.4</v>
      </c>
      <c r="H272" s="25">
        <v>11.8</v>
      </c>
      <c r="I272" s="7">
        <f t="shared" si="8"/>
        <v>-1.7667620577342169E-2</v>
      </c>
      <c r="K272" s="27">
        <v>1708.6000000000001</v>
      </c>
      <c r="L272" s="27">
        <v>1778.2</v>
      </c>
      <c r="M272" s="27">
        <v>1927.0000000000002</v>
      </c>
      <c r="N272" s="27">
        <v>1993.8999999999999</v>
      </c>
      <c r="O272" s="27">
        <v>1883.1999999999998</v>
      </c>
      <c r="P272" s="27">
        <v>2003.6999999999998</v>
      </c>
      <c r="Q272" s="7">
        <f t="shared" si="9"/>
        <v>3.23773298538228E-2</v>
      </c>
    </row>
    <row r="273" spans="1:17" x14ac:dyDescent="0.25">
      <c r="A273" s="5" t="s">
        <v>284</v>
      </c>
      <c r="C273" s="25">
        <v>146.30000000000001</v>
      </c>
      <c r="D273" s="25">
        <v>163.30000000000001</v>
      </c>
      <c r="E273" s="25">
        <v>168.5</v>
      </c>
      <c r="F273" s="25">
        <v>173.9</v>
      </c>
      <c r="G273" s="25">
        <v>157.4</v>
      </c>
      <c r="H273" s="25">
        <v>154</v>
      </c>
      <c r="I273" s="7">
        <f t="shared" si="8"/>
        <v>1.0311459317936089E-2</v>
      </c>
      <c r="K273" s="27">
        <v>9009.1</v>
      </c>
      <c r="L273" s="27">
        <v>9784.3000000000011</v>
      </c>
      <c r="M273" s="27">
        <v>10335.499999999998</v>
      </c>
      <c r="N273" s="27">
        <v>10622</v>
      </c>
      <c r="O273" s="27">
        <v>9652.8000000000011</v>
      </c>
      <c r="P273" s="27">
        <v>9796.2000000000007</v>
      </c>
      <c r="Q273" s="7">
        <f t="shared" si="9"/>
        <v>1.6892975011511657E-2</v>
      </c>
    </row>
    <row r="274" spans="1:17" x14ac:dyDescent="0.25">
      <c r="A274" s="5" t="s">
        <v>285</v>
      </c>
      <c r="C274" s="25">
        <v>1987.4</v>
      </c>
      <c r="D274" s="25">
        <v>1967</v>
      </c>
      <c r="E274" s="25">
        <v>2095.1999999999998</v>
      </c>
      <c r="F274" s="25">
        <v>2106.3000000000002</v>
      </c>
      <c r="G274" s="25">
        <v>2007.4</v>
      </c>
      <c r="H274" s="25">
        <v>2206.3000000000002</v>
      </c>
      <c r="I274" s="7">
        <f t="shared" si="8"/>
        <v>2.1117821336271714E-2</v>
      </c>
      <c r="K274" s="27">
        <v>106572.99999999997</v>
      </c>
      <c r="L274" s="27">
        <v>110117.99999999999</v>
      </c>
      <c r="M274" s="27">
        <v>115165.8</v>
      </c>
      <c r="N274" s="27">
        <v>120278.20000000001</v>
      </c>
      <c r="O274" s="27">
        <v>117010.90000000001</v>
      </c>
      <c r="P274" s="27">
        <v>125191.59999999999</v>
      </c>
      <c r="Q274" s="7">
        <f t="shared" si="9"/>
        <v>3.2727162213523675E-2</v>
      </c>
    </row>
    <row r="275" spans="1:17" x14ac:dyDescent="0.25">
      <c r="A275" s="5" t="s">
        <v>286</v>
      </c>
      <c r="C275" s="25">
        <v>638.1</v>
      </c>
      <c r="D275" s="25">
        <v>656.3</v>
      </c>
      <c r="E275" s="25">
        <v>679.8</v>
      </c>
      <c r="F275" s="25">
        <v>685.1</v>
      </c>
      <c r="G275" s="25">
        <v>655.6</v>
      </c>
      <c r="H275" s="25">
        <v>721.4</v>
      </c>
      <c r="I275" s="7">
        <f t="shared" si="8"/>
        <v>2.4843329376597056E-2</v>
      </c>
      <c r="K275" s="27">
        <v>24824.9</v>
      </c>
      <c r="L275" s="27">
        <v>25304.800000000003</v>
      </c>
      <c r="M275" s="27">
        <v>26229.999999999996</v>
      </c>
      <c r="N275" s="27">
        <v>27042.3</v>
      </c>
      <c r="O275" s="27">
        <v>26411.699999999997</v>
      </c>
      <c r="P275" s="27">
        <v>27875.000000000004</v>
      </c>
      <c r="Q275" s="7">
        <f t="shared" si="9"/>
        <v>2.3447274211892077E-2</v>
      </c>
    </row>
    <row r="276" spans="1:17" x14ac:dyDescent="0.25">
      <c r="A276" s="5" t="s">
        <v>287</v>
      </c>
      <c r="C276" s="25">
        <v>302.89999999999998</v>
      </c>
      <c r="D276" s="25">
        <v>308</v>
      </c>
      <c r="E276" s="25">
        <v>321.10000000000002</v>
      </c>
      <c r="F276" s="25">
        <v>322.10000000000002</v>
      </c>
      <c r="G276" s="25">
        <v>305.10000000000002</v>
      </c>
      <c r="H276" s="25">
        <v>341</v>
      </c>
      <c r="I276" s="7">
        <f t="shared" si="8"/>
        <v>2.397893165507381E-2</v>
      </c>
      <c r="K276" s="27">
        <v>12952.699999999997</v>
      </c>
      <c r="L276" s="27">
        <v>13168.699999999999</v>
      </c>
      <c r="M276" s="27">
        <v>13516.200000000003</v>
      </c>
      <c r="N276" s="27">
        <v>13881.199999999997</v>
      </c>
      <c r="O276" s="27">
        <v>13318.4</v>
      </c>
      <c r="P276" s="27">
        <v>14428.699999999999</v>
      </c>
      <c r="Q276" s="7">
        <f t="shared" si="9"/>
        <v>2.1817601360083483E-2</v>
      </c>
    </row>
    <row r="277" spans="1:17" x14ac:dyDescent="0.25">
      <c r="A277" s="5" t="s">
        <v>288</v>
      </c>
      <c r="C277" s="25">
        <v>335.6</v>
      </c>
      <c r="D277" s="25">
        <v>348.9</v>
      </c>
      <c r="E277" s="25">
        <v>359.1</v>
      </c>
      <c r="F277" s="25">
        <v>363.5</v>
      </c>
      <c r="G277" s="25">
        <v>351.1</v>
      </c>
      <c r="H277" s="25">
        <v>380.9</v>
      </c>
      <c r="I277" s="7">
        <f t="shared" si="8"/>
        <v>2.5646740317470718E-2</v>
      </c>
      <c r="K277" s="27">
        <v>11919.6</v>
      </c>
      <c r="L277" s="27">
        <v>12179.4</v>
      </c>
      <c r="M277" s="27">
        <v>12760.3</v>
      </c>
      <c r="N277" s="27">
        <v>13219.699999999999</v>
      </c>
      <c r="O277" s="27">
        <v>13162.5</v>
      </c>
      <c r="P277" s="27">
        <v>13503.299999999997</v>
      </c>
      <c r="Q277" s="7">
        <f t="shared" si="9"/>
        <v>2.5263855227759313E-2</v>
      </c>
    </row>
    <row r="278" spans="1:17" x14ac:dyDescent="0.25">
      <c r="A278" s="5" t="s">
        <v>289</v>
      </c>
      <c r="C278" s="25">
        <v>472</v>
      </c>
      <c r="D278" s="25">
        <v>440.5</v>
      </c>
      <c r="E278" s="25">
        <v>520.4</v>
      </c>
      <c r="F278" s="25">
        <v>471.8</v>
      </c>
      <c r="G278" s="25">
        <v>418.4</v>
      </c>
      <c r="H278" s="25">
        <v>456.6</v>
      </c>
      <c r="I278" s="7">
        <f t="shared" si="8"/>
        <v>-6.6122922447049426E-3</v>
      </c>
      <c r="K278" s="27">
        <v>22999.7</v>
      </c>
      <c r="L278" s="27">
        <v>24076.100000000002</v>
      </c>
      <c r="M278" s="27">
        <v>24572.1</v>
      </c>
      <c r="N278" s="27">
        <v>25725.499999999996</v>
      </c>
      <c r="O278" s="27">
        <v>24581.5</v>
      </c>
      <c r="P278" s="27">
        <v>25310.200000000004</v>
      </c>
      <c r="Q278" s="7">
        <f t="shared" si="9"/>
        <v>1.9329706547952519E-2</v>
      </c>
    </row>
    <row r="279" spans="1:17" x14ac:dyDescent="0.25">
      <c r="A279" s="5" t="s">
        <v>290</v>
      </c>
      <c r="C279" s="25">
        <v>541.4</v>
      </c>
      <c r="D279" s="25">
        <v>516.5</v>
      </c>
      <c r="E279" s="25">
        <v>534.29999999999995</v>
      </c>
      <c r="F279" s="25">
        <v>534</v>
      </c>
      <c r="G279" s="25">
        <v>499.8</v>
      </c>
      <c r="H279" s="25">
        <v>486.7</v>
      </c>
      <c r="I279" s="7">
        <f t="shared" si="8"/>
        <v>-2.1076805035652013E-2</v>
      </c>
      <c r="K279" s="27">
        <v>25763.000000000004</v>
      </c>
      <c r="L279" s="27">
        <v>26189.599999999999</v>
      </c>
      <c r="M279" s="27">
        <v>27315.399999999998</v>
      </c>
      <c r="N279" s="27">
        <v>27559.7</v>
      </c>
      <c r="O279" s="27">
        <v>25611.499999999996</v>
      </c>
      <c r="P279" s="27">
        <v>28408.9</v>
      </c>
      <c r="Q279" s="7">
        <f t="shared" si="9"/>
        <v>1.974502897464081E-2</v>
      </c>
    </row>
    <row r="280" spans="1:17" x14ac:dyDescent="0.25">
      <c r="A280" s="5" t="s">
        <v>291</v>
      </c>
      <c r="C280" s="25">
        <v>23.2</v>
      </c>
      <c r="D280" s="25">
        <v>22</v>
      </c>
      <c r="E280" s="25">
        <v>22.3</v>
      </c>
      <c r="F280" s="25">
        <v>21.7</v>
      </c>
      <c r="G280" s="25">
        <v>19.100000000000001</v>
      </c>
      <c r="H280" s="25">
        <v>20.6</v>
      </c>
      <c r="I280" s="7">
        <f t="shared" si="8"/>
        <v>-2.3491906646519567E-2</v>
      </c>
      <c r="K280" s="27">
        <v>1418.4</v>
      </c>
      <c r="L280" s="27">
        <v>1419.6999999999998</v>
      </c>
      <c r="M280" s="27">
        <v>1456.7999999999995</v>
      </c>
      <c r="N280" s="27">
        <v>1424.3999999999999</v>
      </c>
      <c r="O280" s="27">
        <v>1235.0999999999999</v>
      </c>
      <c r="P280" s="27">
        <v>1267.0999999999999</v>
      </c>
      <c r="Q280" s="7">
        <f t="shared" si="9"/>
        <v>-2.2307162330713504E-2</v>
      </c>
    </row>
    <row r="281" spans="1:17" x14ac:dyDescent="0.25">
      <c r="A281" s="5" t="s">
        <v>292</v>
      </c>
      <c r="C281" s="25">
        <v>235</v>
      </c>
      <c r="D281" s="25">
        <v>230.3</v>
      </c>
      <c r="E281" s="25">
        <v>229.6</v>
      </c>
      <c r="F281" s="25">
        <v>226.1</v>
      </c>
      <c r="G281" s="25">
        <v>223.3</v>
      </c>
      <c r="H281" s="25">
        <v>210.6</v>
      </c>
      <c r="I281" s="7">
        <f t="shared" si="8"/>
        <v>-2.1686377439727345E-2</v>
      </c>
      <c r="K281" s="27">
        <v>12118.100000000002</v>
      </c>
      <c r="L281" s="27">
        <v>12407.599999999999</v>
      </c>
      <c r="M281" s="27">
        <v>12878.300000000001</v>
      </c>
      <c r="N281" s="27">
        <v>12916.2</v>
      </c>
      <c r="O281" s="27">
        <v>11898.9</v>
      </c>
      <c r="P281" s="27">
        <v>13550.099999999999</v>
      </c>
      <c r="Q281" s="7">
        <f t="shared" si="9"/>
        <v>2.2590123036105858E-2</v>
      </c>
    </row>
    <row r="282" spans="1:17" x14ac:dyDescent="0.25">
      <c r="A282" s="5" t="s">
        <v>293</v>
      </c>
      <c r="C282" s="25">
        <v>59.2</v>
      </c>
      <c r="D282" s="25">
        <v>46.3</v>
      </c>
      <c r="E282" s="25">
        <v>48.4</v>
      </c>
      <c r="F282" s="25">
        <v>41.4</v>
      </c>
      <c r="G282" s="25">
        <v>37.6</v>
      </c>
      <c r="H282" s="25">
        <v>41.9</v>
      </c>
      <c r="I282" s="7">
        <f t="shared" si="8"/>
        <v>-6.679197832531325E-2</v>
      </c>
      <c r="K282" s="27">
        <v>5252.2</v>
      </c>
      <c r="L282" s="27">
        <v>5296</v>
      </c>
      <c r="M282" s="27">
        <v>5716.2999999999993</v>
      </c>
      <c r="N282" s="27">
        <v>5768.9</v>
      </c>
      <c r="O282" s="27">
        <v>5750.5000000000009</v>
      </c>
      <c r="P282" s="27">
        <v>6235.2</v>
      </c>
      <c r="Q282" s="7">
        <f t="shared" si="9"/>
        <v>3.4908196584456874E-2</v>
      </c>
    </row>
    <row r="283" spans="1:17" x14ac:dyDescent="0.25">
      <c r="A283" s="5" t="s">
        <v>294</v>
      </c>
      <c r="C283" s="25">
        <v>204.9</v>
      </c>
      <c r="D283" s="25">
        <v>203.9</v>
      </c>
      <c r="E283" s="25">
        <v>220.8</v>
      </c>
      <c r="F283" s="25">
        <v>237.2</v>
      </c>
      <c r="G283" s="25">
        <v>211.4</v>
      </c>
      <c r="H283" s="25">
        <v>202.5</v>
      </c>
      <c r="I283" s="7">
        <f t="shared" si="8"/>
        <v>-2.3536595291762108E-3</v>
      </c>
      <c r="K283" s="27">
        <v>7022.4000000000005</v>
      </c>
      <c r="L283" s="27">
        <v>7123.1</v>
      </c>
      <c r="M283" s="27">
        <v>7318.5</v>
      </c>
      <c r="N283" s="27">
        <v>7509.3</v>
      </c>
      <c r="O283" s="27">
        <v>6811.5999999999995</v>
      </c>
      <c r="P283" s="27">
        <v>7436.4999999999991</v>
      </c>
      <c r="Q283" s="7">
        <f t="shared" si="9"/>
        <v>1.1524960075961488E-2</v>
      </c>
    </row>
    <row r="284" spans="1:17" x14ac:dyDescent="0.25">
      <c r="A284" s="5" t="s">
        <v>295</v>
      </c>
      <c r="C284" s="25">
        <v>270.2</v>
      </c>
      <c r="D284" s="25">
        <v>283.60000000000002</v>
      </c>
      <c r="E284" s="25">
        <v>289.5</v>
      </c>
      <c r="F284" s="25">
        <v>332.3</v>
      </c>
      <c r="G284" s="25">
        <v>354.3</v>
      </c>
      <c r="H284" s="25">
        <v>444.9</v>
      </c>
      <c r="I284" s="7">
        <f t="shared" si="8"/>
        <v>0.10488076310733918</v>
      </c>
      <c r="K284" s="27">
        <v>27166.199999999997</v>
      </c>
      <c r="L284" s="27">
        <v>28571.299999999992</v>
      </c>
      <c r="M284" s="27">
        <v>31050.199999999997</v>
      </c>
      <c r="N284" s="27">
        <v>34021.600000000006</v>
      </c>
      <c r="O284" s="27">
        <v>35252.300000000003</v>
      </c>
      <c r="P284" s="27">
        <v>37898.300000000003</v>
      </c>
      <c r="Q284" s="7">
        <f t="shared" si="9"/>
        <v>6.8853459224958113E-2</v>
      </c>
    </row>
    <row r="285" spans="1:17" x14ac:dyDescent="0.25">
      <c r="A285" s="5" t="s">
        <v>296</v>
      </c>
      <c r="C285" s="25">
        <v>67.5</v>
      </c>
      <c r="D285" s="25">
        <v>69.3</v>
      </c>
      <c r="E285" s="25">
        <v>75.900000000000006</v>
      </c>
      <c r="F285" s="25">
        <v>78.599999999999994</v>
      </c>
      <c r="G285" s="25">
        <v>69.599999999999994</v>
      </c>
      <c r="H285" s="25">
        <v>82.7</v>
      </c>
      <c r="I285" s="7">
        <f t="shared" si="8"/>
        <v>4.1454611493506377E-2</v>
      </c>
      <c r="K285" s="27">
        <v>5815.7000000000007</v>
      </c>
      <c r="L285" s="27">
        <v>5973.7999999999993</v>
      </c>
      <c r="M285" s="27">
        <v>6012.5</v>
      </c>
      <c r="N285" s="27">
        <v>6000.9000000000005</v>
      </c>
      <c r="O285" s="27">
        <v>5219.2000000000025</v>
      </c>
      <c r="P285" s="27">
        <v>5588.6999999999989</v>
      </c>
      <c r="Q285" s="7">
        <f t="shared" si="9"/>
        <v>-7.9312711826305948E-3</v>
      </c>
    </row>
    <row r="286" spans="1:17" x14ac:dyDescent="0.25">
      <c r="A286" s="5" t="s">
        <v>297</v>
      </c>
      <c r="C286" s="25">
        <v>347.7</v>
      </c>
      <c r="D286" s="25">
        <v>308</v>
      </c>
      <c r="E286" s="25">
        <v>230.2</v>
      </c>
      <c r="F286" s="25">
        <v>183</v>
      </c>
      <c r="G286" s="25">
        <v>107.5</v>
      </c>
      <c r="H286" s="25">
        <v>78.2</v>
      </c>
      <c r="I286" s="7">
        <f t="shared" si="8"/>
        <v>-0.25800596749449634</v>
      </c>
      <c r="K286" s="27">
        <v>10121.6</v>
      </c>
      <c r="L286" s="27">
        <v>9027.9</v>
      </c>
      <c r="M286" s="27">
        <v>6770.2</v>
      </c>
      <c r="N286" s="27">
        <v>5438.2</v>
      </c>
      <c r="O286" s="27">
        <v>3811.6</v>
      </c>
      <c r="P286" s="27">
        <v>2770.4</v>
      </c>
      <c r="Q286" s="7">
        <f t="shared" si="9"/>
        <v>-0.22828194392724721</v>
      </c>
    </row>
    <row r="287" spans="1:17" x14ac:dyDescent="0.25">
      <c r="A287" s="5" t="s">
        <v>298</v>
      </c>
      <c r="C287" s="25">
        <v>1023.4</v>
      </c>
      <c r="D287" s="25">
        <v>1063</v>
      </c>
      <c r="E287" s="25">
        <v>1084</v>
      </c>
      <c r="F287" s="25">
        <v>1093.3</v>
      </c>
      <c r="G287" s="25">
        <v>953.9</v>
      </c>
      <c r="H287" s="25">
        <v>966.6</v>
      </c>
      <c r="I287" s="7">
        <f t="shared" si="8"/>
        <v>-1.1355224582952683E-2</v>
      </c>
      <c r="K287" s="27">
        <v>50941.399999999994</v>
      </c>
      <c r="L287" s="27">
        <v>50358.400000000009</v>
      </c>
      <c r="M287" s="27">
        <v>51927.4</v>
      </c>
      <c r="N287" s="27">
        <v>52612</v>
      </c>
      <c r="O287" s="27">
        <v>45736.1</v>
      </c>
      <c r="P287" s="27">
        <v>47653.400000000009</v>
      </c>
      <c r="Q287" s="7">
        <f t="shared" si="9"/>
        <v>-1.3255752561400991E-2</v>
      </c>
    </row>
    <row r="288" spans="1:17" x14ac:dyDescent="0.25">
      <c r="A288" s="5" t="s">
        <v>299</v>
      </c>
      <c r="C288" s="25">
        <v>861.3</v>
      </c>
      <c r="D288" s="25">
        <v>892</v>
      </c>
      <c r="E288" s="25">
        <v>890</v>
      </c>
      <c r="F288" s="25">
        <v>890.7</v>
      </c>
      <c r="G288" s="25">
        <v>774.5</v>
      </c>
      <c r="H288" s="25">
        <v>781.7</v>
      </c>
      <c r="I288" s="7">
        <f t="shared" si="8"/>
        <v>-1.9207507322026141E-2</v>
      </c>
      <c r="K288" s="27">
        <v>44888.2</v>
      </c>
      <c r="L288" s="27">
        <v>44253.600000000006</v>
      </c>
      <c r="M288" s="27">
        <v>45334.399999999994</v>
      </c>
      <c r="N288" s="27">
        <v>45605</v>
      </c>
      <c r="O288" s="27">
        <v>39011.400000000009</v>
      </c>
      <c r="P288" s="27">
        <v>40792.5</v>
      </c>
      <c r="Q288" s="7">
        <f t="shared" si="9"/>
        <v>-1.8953424135042529E-2</v>
      </c>
    </row>
    <row r="289" spans="1:17" x14ac:dyDescent="0.25">
      <c r="A289" s="5" t="s">
        <v>300</v>
      </c>
      <c r="C289" s="25">
        <v>442.6</v>
      </c>
      <c r="D289" s="25">
        <v>475.7</v>
      </c>
      <c r="E289" s="25">
        <v>478.5</v>
      </c>
      <c r="F289" s="25">
        <v>470</v>
      </c>
      <c r="G289" s="25">
        <v>406.4</v>
      </c>
      <c r="H289" s="25">
        <v>430.5</v>
      </c>
      <c r="I289" s="7">
        <f t="shared" si="8"/>
        <v>-5.5284821335161993E-3</v>
      </c>
      <c r="K289" s="27">
        <v>29423.600000000002</v>
      </c>
      <c r="L289" s="27">
        <v>28730.6</v>
      </c>
      <c r="M289" s="27">
        <v>29025.7</v>
      </c>
      <c r="N289" s="27">
        <v>28824.1</v>
      </c>
      <c r="O289" s="27">
        <v>24497.600000000002</v>
      </c>
      <c r="P289" s="27">
        <v>25473.599999999999</v>
      </c>
      <c r="Q289" s="7">
        <f t="shared" si="9"/>
        <v>-2.8419245727505205E-2</v>
      </c>
    </row>
    <row r="290" spans="1:17" x14ac:dyDescent="0.25">
      <c r="A290" s="5" t="s">
        <v>301</v>
      </c>
      <c r="C290" s="25">
        <v>191.2</v>
      </c>
      <c r="D290" s="25">
        <v>166.2</v>
      </c>
      <c r="E290" s="25">
        <v>154.30000000000001</v>
      </c>
      <c r="F290" s="25">
        <v>134.80000000000001</v>
      </c>
      <c r="G290" s="25">
        <v>115.3</v>
      </c>
      <c r="H290" s="25">
        <v>112.4</v>
      </c>
      <c r="I290" s="7">
        <f t="shared" si="8"/>
        <v>-0.10080127037882003</v>
      </c>
      <c r="K290" s="27">
        <v>8829.1000000000022</v>
      </c>
      <c r="L290" s="27">
        <v>7997.8</v>
      </c>
      <c r="M290" s="27">
        <v>7479</v>
      </c>
      <c r="N290" s="27">
        <v>6700.7999999999993</v>
      </c>
      <c r="O290" s="27">
        <v>5650.0000000000009</v>
      </c>
      <c r="P290" s="27">
        <v>5794.8000000000011</v>
      </c>
      <c r="Q290" s="7">
        <f t="shared" si="9"/>
        <v>-8.0769547914983808E-2</v>
      </c>
    </row>
    <row r="291" spans="1:17" x14ac:dyDescent="0.25">
      <c r="A291" s="5" t="s">
        <v>302</v>
      </c>
      <c r="C291" s="25">
        <v>69.3</v>
      </c>
      <c r="D291" s="25">
        <v>67</v>
      </c>
      <c r="E291" s="25">
        <v>70.400000000000006</v>
      </c>
      <c r="F291" s="25">
        <v>71.900000000000006</v>
      </c>
      <c r="G291" s="25">
        <v>54.5</v>
      </c>
      <c r="H291" s="25">
        <v>67.099999999999994</v>
      </c>
      <c r="I291" s="7">
        <f t="shared" si="8"/>
        <v>-6.4314018747958501E-3</v>
      </c>
      <c r="K291" s="27">
        <v>8042.6000000000013</v>
      </c>
      <c r="L291" s="27">
        <v>8261.1</v>
      </c>
      <c r="M291" s="27">
        <v>8541.2999999999993</v>
      </c>
      <c r="N291" s="27">
        <v>8947.9</v>
      </c>
      <c r="O291" s="27">
        <v>7347.1999999999989</v>
      </c>
      <c r="P291" s="27">
        <v>7866.3000000000011</v>
      </c>
      <c r="Q291" s="7">
        <f t="shared" si="9"/>
        <v>-4.4231094889252143E-3</v>
      </c>
    </row>
    <row r="292" spans="1:17" x14ac:dyDescent="0.25">
      <c r="A292" s="5" t="s">
        <v>303</v>
      </c>
      <c r="C292" s="25">
        <v>87</v>
      </c>
      <c r="D292" s="25">
        <v>157</v>
      </c>
      <c r="E292" s="25">
        <v>158.5</v>
      </c>
      <c r="F292" s="25">
        <v>167.6</v>
      </c>
      <c r="G292" s="25">
        <v>159.30000000000001</v>
      </c>
      <c r="H292" s="25">
        <v>176.3</v>
      </c>
      <c r="I292" s="7">
        <f t="shared" si="8"/>
        <v>0.15171921334613159</v>
      </c>
      <c r="K292" s="27">
        <v>4965.7999999999993</v>
      </c>
      <c r="L292" s="27">
        <v>4950.6000000000004</v>
      </c>
      <c r="M292" s="27">
        <v>5141.4000000000015</v>
      </c>
      <c r="N292" s="27">
        <v>5295.9999999999991</v>
      </c>
      <c r="O292" s="27">
        <v>4472.8000000000011</v>
      </c>
      <c r="P292" s="27">
        <v>4854.8000000000011</v>
      </c>
      <c r="Q292" s="7">
        <f t="shared" si="9"/>
        <v>-4.5110955369094263E-3</v>
      </c>
    </row>
    <row r="293" spans="1:17" x14ac:dyDescent="0.25">
      <c r="A293" s="5" t="s">
        <v>304</v>
      </c>
      <c r="C293" s="25">
        <v>98</v>
      </c>
      <c r="D293" s="25">
        <v>90.9</v>
      </c>
      <c r="E293" s="25">
        <v>99.7</v>
      </c>
      <c r="F293" s="25">
        <v>100.1</v>
      </c>
      <c r="G293" s="25">
        <v>81.599999999999994</v>
      </c>
      <c r="H293" s="25">
        <v>79.2</v>
      </c>
      <c r="I293" s="7">
        <f t="shared" si="8"/>
        <v>-4.1703678271879929E-2</v>
      </c>
      <c r="K293" s="27">
        <v>7613.5</v>
      </c>
      <c r="L293" s="27">
        <v>7598</v>
      </c>
      <c r="M293" s="27">
        <v>7972.3</v>
      </c>
      <c r="N293" s="27">
        <v>8045.2000000000007</v>
      </c>
      <c r="O293" s="27">
        <v>7141.4</v>
      </c>
      <c r="P293" s="27">
        <v>7056.1999999999989</v>
      </c>
      <c r="Q293" s="7">
        <f t="shared" si="9"/>
        <v>-1.5088278692922064E-2</v>
      </c>
    </row>
    <row r="294" spans="1:17" x14ac:dyDescent="0.25">
      <c r="A294" s="5" t="s">
        <v>305</v>
      </c>
      <c r="C294" s="25">
        <v>51.1</v>
      </c>
      <c r="D294" s="25">
        <v>51.6</v>
      </c>
      <c r="E294" s="25">
        <v>50.7</v>
      </c>
      <c r="F294" s="25">
        <v>51</v>
      </c>
      <c r="G294" s="25">
        <v>39.9</v>
      </c>
      <c r="H294" s="25">
        <v>30.2</v>
      </c>
      <c r="I294" s="7">
        <f t="shared" si="8"/>
        <v>-9.9845185703414274E-2</v>
      </c>
      <c r="K294" s="27">
        <v>2588.2000000000003</v>
      </c>
      <c r="L294" s="27">
        <v>2507.6999999999994</v>
      </c>
      <c r="M294" s="27">
        <v>2552.7000000000003</v>
      </c>
      <c r="N294" s="27">
        <v>2637.7999999999997</v>
      </c>
      <c r="O294" s="27">
        <v>1911.4</v>
      </c>
      <c r="P294" s="27">
        <v>1541.6000000000001</v>
      </c>
      <c r="Q294" s="7">
        <f t="shared" si="9"/>
        <v>-9.8439711721108769E-2</v>
      </c>
    </row>
    <row r="295" spans="1:17" x14ac:dyDescent="0.25">
      <c r="A295" s="5" t="s">
        <v>306</v>
      </c>
      <c r="C295" s="25">
        <v>119.5</v>
      </c>
      <c r="D295" s="25">
        <v>117.9</v>
      </c>
      <c r="E295" s="25">
        <v>130.19999999999999</v>
      </c>
      <c r="F295" s="25">
        <v>129.5</v>
      </c>
      <c r="G295" s="25">
        <v>111.4</v>
      </c>
      <c r="H295" s="25">
        <v>114.6</v>
      </c>
      <c r="I295" s="7">
        <f t="shared" si="8"/>
        <v>-8.3387515349695462E-3</v>
      </c>
      <c r="K295" s="27">
        <v>4286.8</v>
      </c>
      <c r="L295" s="27">
        <v>4377.8</v>
      </c>
      <c r="M295" s="27">
        <v>4808.5</v>
      </c>
      <c r="N295" s="27">
        <v>4952.4999999999991</v>
      </c>
      <c r="O295" s="27">
        <v>4702.5</v>
      </c>
      <c r="P295" s="27">
        <v>5068</v>
      </c>
      <c r="Q295" s="7">
        <f t="shared" si="9"/>
        <v>3.4047947313404103E-2</v>
      </c>
    </row>
    <row r="296" spans="1:17" x14ac:dyDescent="0.25">
      <c r="A296" s="5" t="s">
        <v>307</v>
      </c>
      <c r="C296" s="25">
        <v>247.4</v>
      </c>
      <c r="D296" s="25">
        <v>246</v>
      </c>
      <c r="E296" s="25">
        <v>229.7</v>
      </c>
      <c r="F296" s="25">
        <v>239.5</v>
      </c>
      <c r="G296" s="25">
        <v>215.8</v>
      </c>
      <c r="H296" s="25">
        <v>205.9</v>
      </c>
      <c r="I296" s="7">
        <f t="shared" si="8"/>
        <v>-3.605705247172053E-2</v>
      </c>
      <c r="K296" s="27">
        <v>8581.9</v>
      </c>
      <c r="L296" s="27">
        <v>8604.3999999999978</v>
      </c>
      <c r="M296" s="27">
        <v>8886.9</v>
      </c>
      <c r="N296" s="27">
        <v>9112.2999999999993</v>
      </c>
      <c r="O296" s="27">
        <v>7837.9000000000005</v>
      </c>
      <c r="P296" s="27">
        <v>8595.2000000000007</v>
      </c>
      <c r="Q296" s="7">
        <f t="shared" si="9"/>
        <v>3.0976270671900785E-4</v>
      </c>
    </row>
    <row r="297" spans="1:17" x14ac:dyDescent="0.25">
      <c r="A297" s="5" t="s">
        <v>308</v>
      </c>
      <c r="C297" s="25">
        <v>162.1</v>
      </c>
      <c r="D297" s="25">
        <v>171.1</v>
      </c>
      <c r="E297" s="25">
        <v>195.3</v>
      </c>
      <c r="F297" s="25">
        <v>204.6</v>
      </c>
      <c r="G297" s="25">
        <v>181.5</v>
      </c>
      <c r="H297" s="25">
        <v>187.1</v>
      </c>
      <c r="I297" s="7">
        <f t="shared" si="8"/>
        <v>2.9101365665770151E-2</v>
      </c>
      <c r="K297" s="27">
        <v>6063.2</v>
      </c>
      <c r="L297" s="27">
        <v>6124.0999999999995</v>
      </c>
      <c r="M297" s="27">
        <v>6613.6000000000022</v>
      </c>
      <c r="N297" s="27">
        <v>7048.7000000000007</v>
      </c>
      <c r="O297" s="27">
        <v>6782.7</v>
      </c>
      <c r="P297" s="27">
        <v>6918.1000000000013</v>
      </c>
      <c r="Q297" s="7">
        <f t="shared" si="9"/>
        <v>2.673174098801856E-2</v>
      </c>
    </row>
    <row r="298" spans="1:17" x14ac:dyDescent="0.25">
      <c r="A298" s="5" t="s">
        <v>309</v>
      </c>
      <c r="C298" s="25">
        <v>3424.3</v>
      </c>
      <c r="D298" s="25">
        <v>3470</v>
      </c>
      <c r="E298" s="25">
        <v>3563</v>
      </c>
      <c r="F298" s="25">
        <v>3620.6</v>
      </c>
      <c r="G298" s="25">
        <v>3401</v>
      </c>
      <c r="H298" s="25">
        <v>3630.9</v>
      </c>
      <c r="I298" s="7">
        <f t="shared" si="8"/>
        <v>1.1785605383303865E-2</v>
      </c>
      <c r="K298" s="27">
        <v>98273.3</v>
      </c>
      <c r="L298" s="27">
        <v>99793.700000000012</v>
      </c>
      <c r="M298" s="27">
        <v>103323.70000000001</v>
      </c>
      <c r="N298" s="27">
        <v>105077.20000000003</v>
      </c>
      <c r="O298" s="27">
        <v>99627.700000000012</v>
      </c>
      <c r="P298" s="27">
        <v>105872.29999999999</v>
      </c>
      <c r="Q298" s="7">
        <f t="shared" si="9"/>
        <v>1.5007757805862498E-2</v>
      </c>
    </row>
    <row r="299" spans="1:17" x14ac:dyDescent="0.25">
      <c r="A299" s="5" t="s">
        <v>310</v>
      </c>
      <c r="C299" s="25">
        <v>1066.7</v>
      </c>
      <c r="D299" s="25">
        <v>1079.8</v>
      </c>
      <c r="E299" s="25">
        <v>1113</v>
      </c>
      <c r="F299" s="25">
        <v>1135.8</v>
      </c>
      <c r="G299" s="25">
        <v>1139.5999999999999</v>
      </c>
      <c r="H299" s="25">
        <v>1173.9000000000001</v>
      </c>
      <c r="I299" s="7">
        <f t="shared" si="8"/>
        <v>1.933693649124435E-2</v>
      </c>
      <c r="K299" s="27">
        <v>33203.599999999999</v>
      </c>
      <c r="L299" s="27">
        <v>33833.5</v>
      </c>
      <c r="M299" s="27">
        <v>34753.5</v>
      </c>
      <c r="N299" s="27">
        <v>35428.799999999996</v>
      </c>
      <c r="O299" s="27">
        <v>35596.5</v>
      </c>
      <c r="P299" s="27">
        <v>36344.500000000007</v>
      </c>
      <c r="Q299" s="7">
        <f t="shared" si="9"/>
        <v>1.8241292834989986E-2</v>
      </c>
    </row>
    <row r="300" spans="1:17" x14ac:dyDescent="0.25">
      <c r="A300" s="5" t="s">
        <v>311</v>
      </c>
      <c r="C300" s="25">
        <v>2360.1</v>
      </c>
      <c r="D300" s="25">
        <v>2392.6</v>
      </c>
      <c r="E300" s="25">
        <v>2452.9</v>
      </c>
      <c r="F300" s="25">
        <v>2488.1999999999998</v>
      </c>
      <c r="G300" s="25">
        <v>2274.6999999999998</v>
      </c>
      <c r="H300" s="25">
        <v>2463</v>
      </c>
      <c r="I300" s="7">
        <f t="shared" si="8"/>
        <v>8.5717545151495766E-3</v>
      </c>
      <c r="K300" s="27">
        <v>65115.19999999999</v>
      </c>
      <c r="L300" s="27">
        <v>66011.499999999985</v>
      </c>
      <c r="M300" s="27">
        <v>68604.400000000009</v>
      </c>
      <c r="N300" s="27">
        <v>69690.8</v>
      </c>
      <c r="O300" s="27">
        <v>64250.1</v>
      </c>
      <c r="P300" s="27">
        <v>69586.7</v>
      </c>
      <c r="Q300" s="7">
        <f t="shared" si="9"/>
        <v>1.3371701792691315E-2</v>
      </c>
    </row>
    <row r="301" spans="1:17" x14ac:dyDescent="0.25">
      <c r="A301" s="5" t="s">
        <v>312</v>
      </c>
      <c r="C301" s="25">
        <v>2062.9</v>
      </c>
      <c r="D301" s="25">
        <v>2082.1999999999998</v>
      </c>
      <c r="E301" s="25">
        <v>2123.4</v>
      </c>
      <c r="F301" s="25">
        <v>2139.8000000000002</v>
      </c>
      <c r="G301" s="25">
        <v>1945.9</v>
      </c>
      <c r="H301" s="25">
        <v>2124.3000000000002</v>
      </c>
      <c r="I301" s="7">
        <f t="shared" si="8"/>
        <v>5.8831534759602455E-3</v>
      </c>
      <c r="K301" s="27">
        <v>52668.800000000003</v>
      </c>
      <c r="L301" s="27">
        <v>52875.199999999997</v>
      </c>
      <c r="M301" s="27">
        <v>54735.4</v>
      </c>
      <c r="N301" s="27">
        <v>55256.999999999993</v>
      </c>
      <c r="O301" s="27">
        <v>50764.3</v>
      </c>
      <c r="P301" s="27">
        <v>55282.599999999991</v>
      </c>
      <c r="Q301" s="7">
        <f t="shared" si="9"/>
        <v>9.7340631332596406E-3</v>
      </c>
    </row>
    <row r="302" spans="1:17" x14ac:dyDescent="0.25">
      <c r="A302" s="5" t="s">
        <v>313</v>
      </c>
      <c r="C302" s="25">
        <v>187.8</v>
      </c>
      <c r="D302" s="25">
        <v>190.9</v>
      </c>
      <c r="E302" s="25">
        <v>198.9</v>
      </c>
      <c r="F302" s="25">
        <v>204.1</v>
      </c>
      <c r="G302" s="25">
        <v>200.3</v>
      </c>
      <c r="H302" s="25">
        <v>202.5</v>
      </c>
      <c r="I302" s="7">
        <f t="shared" si="8"/>
        <v>1.5186626387887925E-2</v>
      </c>
      <c r="K302" s="27">
        <v>8255</v>
      </c>
      <c r="L302" s="27">
        <v>8644.1</v>
      </c>
      <c r="M302" s="27">
        <v>9210.1</v>
      </c>
      <c r="N302" s="27">
        <v>9408.1</v>
      </c>
      <c r="O302" s="27">
        <v>9460.1999999999989</v>
      </c>
      <c r="P302" s="27">
        <v>9660.5</v>
      </c>
      <c r="Q302" s="7">
        <f t="shared" si="9"/>
        <v>3.1944891443437706E-2</v>
      </c>
    </row>
    <row r="303" spans="1:17" x14ac:dyDescent="0.25">
      <c r="A303" s="5" t="s">
        <v>314</v>
      </c>
      <c r="C303" s="25">
        <v>109.3</v>
      </c>
      <c r="D303" s="25">
        <v>119.1</v>
      </c>
      <c r="E303" s="25">
        <v>129.80000000000001</v>
      </c>
      <c r="F303" s="25">
        <v>143</v>
      </c>
      <c r="G303" s="25">
        <v>127.5</v>
      </c>
      <c r="H303" s="25">
        <v>135.4</v>
      </c>
      <c r="I303" s="7">
        <f t="shared" si="8"/>
        <v>4.3757719474338375E-2</v>
      </c>
      <c r="K303" s="27">
        <v>4204.2000000000007</v>
      </c>
      <c r="L303" s="27">
        <v>4503.3999999999987</v>
      </c>
      <c r="M303" s="27">
        <v>4691.3</v>
      </c>
      <c r="N303" s="27">
        <v>5054.9999999999991</v>
      </c>
      <c r="O303" s="27">
        <v>4181.2999999999993</v>
      </c>
      <c r="P303" s="27">
        <v>4712.6000000000004</v>
      </c>
      <c r="Q303" s="7">
        <f t="shared" si="9"/>
        <v>2.3093774981709059E-2</v>
      </c>
    </row>
    <row r="304" spans="1:17" x14ac:dyDescent="0.25">
      <c r="A304" s="5" t="s">
        <v>315</v>
      </c>
      <c r="C304" s="25">
        <v>5416.3</v>
      </c>
      <c r="D304" s="25">
        <v>5499.3</v>
      </c>
      <c r="E304" s="25">
        <v>5601</v>
      </c>
      <c r="F304" s="25">
        <v>5666.4</v>
      </c>
      <c r="G304" s="25">
        <v>5470.4</v>
      </c>
      <c r="H304" s="25">
        <v>5914.8</v>
      </c>
      <c r="I304" s="7">
        <f t="shared" si="8"/>
        <v>1.7764903430225853E-2</v>
      </c>
      <c r="K304" s="27">
        <v>129002.1</v>
      </c>
      <c r="L304" s="27">
        <v>130569.4</v>
      </c>
      <c r="M304" s="27">
        <v>134900.5</v>
      </c>
      <c r="N304" s="27">
        <v>137683.99999999997</v>
      </c>
      <c r="O304" s="27">
        <v>133322.19999999998</v>
      </c>
      <c r="P304" s="27">
        <v>145515.19999999998</v>
      </c>
      <c r="Q304" s="7">
        <f t="shared" si="9"/>
        <v>2.4382890305549632E-2</v>
      </c>
    </row>
    <row r="305" spans="1:17" x14ac:dyDescent="0.25">
      <c r="A305" s="5" t="s">
        <v>316</v>
      </c>
      <c r="C305" s="25">
        <v>4881.1000000000004</v>
      </c>
      <c r="D305" s="25">
        <v>4937.1000000000004</v>
      </c>
      <c r="E305" s="25">
        <v>5007</v>
      </c>
      <c r="F305" s="25">
        <v>5057.2</v>
      </c>
      <c r="G305" s="25">
        <v>4904.5</v>
      </c>
      <c r="H305" s="25">
        <v>5334.7</v>
      </c>
      <c r="I305" s="7">
        <f t="shared" si="8"/>
        <v>1.7931278321269284E-2</v>
      </c>
      <c r="K305" s="27">
        <v>115428.40000000001</v>
      </c>
      <c r="L305" s="27">
        <v>116831.90000000002</v>
      </c>
      <c r="M305" s="27">
        <v>120425.89999999998</v>
      </c>
      <c r="N305" s="27">
        <v>122663.69999999998</v>
      </c>
      <c r="O305" s="27">
        <v>119405</v>
      </c>
      <c r="P305" s="27">
        <v>130496.7</v>
      </c>
      <c r="Q305" s="7">
        <f t="shared" si="9"/>
        <v>2.4843074636527351E-2</v>
      </c>
    </row>
    <row r="306" spans="1:17" x14ac:dyDescent="0.25">
      <c r="A306" s="5" t="s">
        <v>317</v>
      </c>
      <c r="C306" s="25">
        <v>1971.8</v>
      </c>
      <c r="D306" s="25">
        <v>1998.6</v>
      </c>
      <c r="E306" s="25">
        <v>2018.5</v>
      </c>
      <c r="F306" s="25">
        <v>2055.8000000000002</v>
      </c>
      <c r="G306" s="25">
        <v>1898.5</v>
      </c>
      <c r="H306" s="25">
        <v>2193.4</v>
      </c>
      <c r="I306" s="7">
        <f t="shared" si="8"/>
        <v>2.1529694171450231E-2</v>
      </c>
      <c r="K306" s="27">
        <v>50431.599999999991</v>
      </c>
      <c r="L306" s="27">
        <v>51040.799999999988</v>
      </c>
      <c r="M306" s="27">
        <v>52330.500000000007</v>
      </c>
      <c r="N306" s="27">
        <v>52992.400000000009</v>
      </c>
      <c r="O306" s="27">
        <v>48184.299999999996</v>
      </c>
      <c r="P306" s="27">
        <v>54672.1</v>
      </c>
      <c r="Q306" s="7">
        <f t="shared" si="9"/>
        <v>1.6278181476775622E-2</v>
      </c>
    </row>
    <row r="307" spans="1:17" x14ac:dyDescent="0.25">
      <c r="A307" s="5" t="s">
        <v>318</v>
      </c>
      <c r="C307" s="25">
        <v>649.1</v>
      </c>
      <c r="D307" s="25">
        <v>643.70000000000005</v>
      </c>
      <c r="E307" s="25">
        <v>645.1</v>
      </c>
      <c r="F307" s="25">
        <v>653.9</v>
      </c>
      <c r="G307" s="25">
        <v>634</v>
      </c>
      <c r="H307" s="25">
        <v>689.1</v>
      </c>
      <c r="I307" s="7">
        <f t="shared" si="8"/>
        <v>1.2031727911219203E-2</v>
      </c>
      <c r="K307" s="27">
        <v>20942.100000000002</v>
      </c>
      <c r="L307" s="27">
        <v>20972.000000000004</v>
      </c>
      <c r="M307" s="27">
        <v>21266.400000000001</v>
      </c>
      <c r="N307" s="27">
        <v>21532</v>
      </c>
      <c r="O307" s="27">
        <v>20996</v>
      </c>
      <c r="P307" s="27">
        <v>22687.999999999996</v>
      </c>
      <c r="Q307" s="7">
        <f t="shared" si="9"/>
        <v>1.6143859044439379E-2</v>
      </c>
    </row>
    <row r="308" spans="1:17" x14ac:dyDescent="0.25">
      <c r="A308" s="5" t="s">
        <v>319</v>
      </c>
      <c r="C308" s="25">
        <v>279.89999999999998</v>
      </c>
      <c r="D308" s="25">
        <v>284.5</v>
      </c>
      <c r="E308" s="25">
        <v>289.2</v>
      </c>
      <c r="F308" s="25">
        <v>289.39999999999998</v>
      </c>
      <c r="G308" s="25">
        <v>253.2</v>
      </c>
      <c r="H308" s="25">
        <v>305.2</v>
      </c>
      <c r="I308" s="7">
        <f t="shared" si="8"/>
        <v>1.7457614115277797E-2</v>
      </c>
      <c r="K308" s="27">
        <v>8515.8000000000011</v>
      </c>
      <c r="L308" s="27">
        <v>8688.0000000000018</v>
      </c>
      <c r="M308" s="27">
        <v>8837.3999999999978</v>
      </c>
      <c r="N308" s="27">
        <v>8914.7000000000007</v>
      </c>
      <c r="O308" s="27">
        <v>7465.2000000000007</v>
      </c>
      <c r="P308" s="27">
        <v>8852.5</v>
      </c>
      <c r="Q308" s="7">
        <f t="shared" si="9"/>
        <v>7.7854791439346815E-3</v>
      </c>
    </row>
    <row r="309" spans="1:17" x14ac:dyDescent="0.25">
      <c r="A309" s="5" t="s">
        <v>320</v>
      </c>
      <c r="C309" s="25">
        <v>1043.9000000000001</v>
      </c>
      <c r="D309" s="25">
        <v>1073.8</v>
      </c>
      <c r="E309" s="25">
        <v>1088.5</v>
      </c>
      <c r="F309" s="25">
        <v>1117.8</v>
      </c>
      <c r="G309" s="25">
        <v>1011.9</v>
      </c>
      <c r="H309" s="25">
        <v>1204.4000000000001</v>
      </c>
      <c r="I309" s="7">
        <f t="shared" si="8"/>
        <v>2.901657401704516E-2</v>
      </c>
      <c r="K309" s="27">
        <v>20949.399999999998</v>
      </c>
      <c r="L309" s="27">
        <v>21373.8</v>
      </c>
      <c r="M309" s="27">
        <v>22239.9</v>
      </c>
      <c r="N309" s="27">
        <v>22558.6</v>
      </c>
      <c r="O309" s="27">
        <v>19724.8</v>
      </c>
      <c r="P309" s="27">
        <v>23101.8</v>
      </c>
      <c r="Q309" s="7">
        <f t="shared" si="9"/>
        <v>1.9752658318839211E-2</v>
      </c>
    </row>
    <row r="310" spans="1:17" x14ac:dyDescent="0.25">
      <c r="A310" s="5" t="s">
        <v>321</v>
      </c>
      <c r="C310" s="25">
        <v>1841.8</v>
      </c>
      <c r="D310" s="25">
        <v>1866.2</v>
      </c>
      <c r="E310" s="25">
        <v>1888.1</v>
      </c>
      <c r="F310" s="25">
        <v>1891.8</v>
      </c>
      <c r="G310" s="25">
        <v>1936.9</v>
      </c>
      <c r="H310" s="25">
        <v>1990</v>
      </c>
      <c r="I310" s="7">
        <f t="shared" si="8"/>
        <v>1.5598665540935475E-2</v>
      </c>
      <c r="K310" s="27">
        <v>46609.2</v>
      </c>
      <c r="L310" s="27">
        <v>47134.19999999999</v>
      </c>
      <c r="M310" s="27">
        <v>48445.099999999991</v>
      </c>
      <c r="N310" s="27">
        <v>49035.1</v>
      </c>
      <c r="O310" s="27">
        <v>50142.799999999996</v>
      </c>
      <c r="P310" s="27">
        <v>53389.100000000006</v>
      </c>
      <c r="Q310" s="7">
        <f t="shared" si="9"/>
        <v>2.7533974191735533E-2</v>
      </c>
    </row>
    <row r="311" spans="1:17" x14ac:dyDescent="0.25">
      <c r="A311" s="5" t="s">
        <v>322</v>
      </c>
      <c r="C311" s="25">
        <v>1067.9000000000001</v>
      </c>
      <c r="D311" s="25">
        <v>1072.9000000000001</v>
      </c>
      <c r="E311" s="25">
        <v>1100.9000000000001</v>
      </c>
      <c r="F311" s="25">
        <v>1109.7</v>
      </c>
      <c r="G311" s="25">
        <v>1073.2</v>
      </c>
      <c r="H311" s="25">
        <v>1150.5999999999999</v>
      </c>
      <c r="I311" s="7">
        <f t="shared" si="8"/>
        <v>1.5029715530910037E-2</v>
      </c>
      <c r="K311" s="27">
        <v>18376.099999999995</v>
      </c>
      <c r="L311" s="27">
        <v>18638.3</v>
      </c>
      <c r="M311" s="27">
        <v>19637.899999999998</v>
      </c>
      <c r="N311" s="27">
        <v>20627.900000000001</v>
      </c>
      <c r="O311" s="27">
        <v>21102.399999999994</v>
      </c>
      <c r="P311" s="27">
        <v>22474.3</v>
      </c>
      <c r="Q311" s="7">
        <f t="shared" si="9"/>
        <v>4.1085902437421273E-2</v>
      </c>
    </row>
    <row r="312" spans="1:17" x14ac:dyDescent="0.25">
      <c r="A312" s="5" t="s">
        <v>323</v>
      </c>
      <c r="C312" s="25">
        <v>536</v>
      </c>
      <c r="D312" s="25">
        <v>563.6</v>
      </c>
      <c r="E312" s="25">
        <v>596.29999999999995</v>
      </c>
      <c r="F312" s="25">
        <v>611.70000000000005</v>
      </c>
      <c r="G312" s="25">
        <v>568.29999999999995</v>
      </c>
      <c r="H312" s="25">
        <v>583.29999999999995</v>
      </c>
      <c r="I312" s="7">
        <f t="shared" si="8"/>
        <v>1.7057337504604364E-2</v>
      </c>
      <c r="K312" s="27">
        <v>13574.900000000001</v>
      </c>
      <c r="L312" s="27">
        <v>13740.199999999997</v>
      </c>
      <c r="M312" s="27">
        <v>14478.9</v>
      </c>
      <c r="N312" s="27">
        <v>15023.500000000002</v>
      </c>
      <c r="O312" s="27">
        <v>13934.3</v>
      </c>
      <c r="P312" s="27">
        <v>15046.299999999997</v>
      </c>
      <c r="Q312" s="7">
        <f t="shared" si="9"/>
        <v>2.079519131674723E-2</v>
      </c>
    </row>
    <row r="313" spans="1:17" x14ac:dyDescent="0.25">
      <c r="A313" s="5" t="s">
        <v>324</v>
      </c>
      <c r="C313" s="25">
        <v>456.5</v>
      </c>
      <c r="D313" s="25">
        <v>475.8</v>
      </c>
      <c r="E313" s="25">
        <v>494.1</v>
      </c>
      <c r="F313" s="25">
        <v>486.5</v>
      </c>
      <c r="G313" s="25">
        <v>289.7</v>
      </c>
      <c r="H313" s="25">
        <v>298.10000000000002</v>
      </c>
      <c r="I313" s="7">
        <f t="shared" si="8"/>
        <v>-8.1700730514282394E-2</v>
      </c>
      <c r="K313" s="27">
        <v>14315.700000000003</v>
      </c>
      <c r="L313" s="27">
        <v>15046.900000000001</v>
      </c>
      <c r="M313" s="27">
        <v>15345.800000000001</v>
      </c>
      <c r="N313" s="27">
        <v>16130.499999999998</v>
      </c>
      <c r="O313" s="27">
        <v>9128.6</v>
      </c>
      <c r="P313" s="27">
        <v>9471.6</v>
      </c>
      <c r="Q313" s="7">
        <f t="shared" si="9"/>
        <v>-7.9291501190489888E-2</v>
      </c>
    </row>
    <row r="314" spans="1:17" x14ac:dyDescent="0.25">
      <c r="A314" s="5" t="s">
        <v>325</v>
      </c>
      <c r="C314" s="25">
        <v>210</v>
      </c>
      <c r="D314" s="25">
        <v>246</v>
      </c>
      <c r="E314" s="25">
        <v>257</v>
      </c>
      <c r="F314" s="25">
        <v>251.1</v>
      </c>
      <c r="G314" s="25">
        <v>143</v>
      </c>
      <c r="H314" s="25">
        <v>148.69999999999999</v>
      </c>
      <c r="I314" s="7">
        <f t="shared" si="8"/>
        <v>-6.6706298857623136E-2</v>
      </c>
      <c r="K314" s="27">
        <v>6778.5</v>
      </c>
      <c r="L314" s="27">
        <v>6958.3000000000011</v>
      </c>
      <c r="M314" s="27">
        <v>7053.4999999999991</v>
      </c>
      <c r="N314" s="27">
        <v>7686.8999999999987</v>
      </c>
      <c r="O314" s="27">
        <v>3988.9999999999995</v>
      </c>
      <c r="P314" s="27">
        <v>4038.7999999999997</v>
      </c>
      <c r="Q314" s="7">
        <f t="shared" si="9"/>
        <v>-9.8379558531945244E-2</v>
      </c>
    </row>
    <row r="315" spans="1:17" x14ac:dyDescent="0.25">
      <c r="A315" s="5" t="s">
        <v>326</v>
      </c>
      <c r="C315" s="25">
        <v>246.5</v>
      </c>
      <c r="D315" s="25">
        <v>228.1</v>
      </c>
      <c r="E315" s="25">
        <v>235.2</v>
      </c>
      <c r="F315" s="25">
        <v>233.6</v>
      </c>
      <c r="G315" s="25">
        <v>146.19999999999999</v>
      </c>
      <c r="H315" s="25">
        <v>148.80000000000001</v>
      </c>
      <c r="I315" s="7">
        <f t="shared" si="8"/>
        <v>-9.6023373184452754E-2</v>
      </c>
      <c r="K315" s="27">
        <v>7577.5000000000009</v>
      </c>
      <c r="L315" s="27">
        <v>8128.2000000000007</v>
      </c>
      <c r="M315" s="27">
        <v>8331.4999999999982</v>
      </c>
      <c r="N315" s="27">
        <v>8500.6999999999989</v>
      </c>
      <c r="O315" s="27">
        <v>5154.8999999999996</v>
      </c>
      <c r="P315" s="27">
        <v>5443.3</v>
      </c>
      <c r="Q315" s="7">
        <f t="shared" si="9"/>
        <v>-6.401849945101401E-2</v>
      </c>
    </row>
    <row r="316" spans="1:17" x14ac:dyDescent="0.25">
      <c r="A316" s="5" t="s">
        <v>327</v>
      </c>
      <c r="C316" s="25">
        <v>103.8</v>
      </c>
      <c r="D316" s="25">
        <v>104.8</v>
      </c>
      <c r="E316" s="25">
        <v>106.3</v>
      </c>
      <c r="F316" s="25">
        <v>106.3</v>
      </c>
      <c r="G316" s="25">
        <v>59.7</v>
      </c>
      <c r="H316" s="25">
        <v>59.3</v>
      </c>
      <c r="I316" s="7">
        <f t="shared" si="8"/>
        <v>-0.10593011251693008</v>
      </c>
      <c r="K316" s="27">
        <v>2588.1999999999998</v>
      </c>
      <c r="L316" s="27">
        <v>2790.7</v>
      </c>
      <c r="M316" s="27">
        <v>2889.3999999999996</v>
      </c>
      <c r="N316" s="27">
        <v>2836.2000000000003</v>
      </c>
      <c r="O316" s="27">
        <v>1683.6000000000001</v>
      </c>
      <c r="P316" s="27">
        <v>1808.7999999999997</v>
      </c>
      <c r="Q316" s="7">
        <f t="shared" si="9"/>
        <v>-6.9152485850716872E-2</v>
      </c>
    </row>
    <row r="317" spans="1:17" x14ac:dyDescent="0.25">
      <c r="A317" s="5" t="s">
        <v>328</v>
      </c>
      <c r="C317" s="25">
        <v>142.80000000000001</v>
      </c>
      <c r="D317" s="25">
        <v>123.2</v>
      </c>
      <c r="E317" s="25">
        <v>128.69999999999999</v>
      </c>
      <c r="F317" s="25">
        <v>127.2</v>
      </c>
      <c r="G317" s="25">
        <v>86.2</v>
      </c>
      <c r="H317" s="25">
        <v>89.1</v>
      </c>
      <c r="I317" s="7">
        <f t="shared" si="8"/>
        <v>-9.0024081570553416E-2</v>
      </c>
      <c r="K317" s="27">
        <v>4975.0000000000009</v>
      </c>
      <c r="L317" s="27">
        <v>5315.8000000000011</v>
      </c>
      <c r="M317" s="27">
        <v>5424.6</v>
      </c>
      <c r="N317" s="27">
        <v>5628</v>
      </c>
      <c r="O317" s="27">
        <v>3440.8999999999996</v>
      </c>
      <c r="P317" s="27">
        <v>3609.2</v>
      </c>
      <c r="Q317" s="7">
        <f t="shared" si="9"/>
        <v>-6.2171184309200767E-2</v>
      </c>
    </row>
    <row r="318" spans="1:17" x14ac:dyDescent="0.25">
      <c r="A318" s="5" t="s">
        <v>329</v>
      </c>
      <c r="C318" s="25">
        <v>1172.4000000000001</v>
      </c>
      <c r="D318" s="25">
        <v>1211.4000000000001</v>
      </c>
      <c r="E318" s="25">
        <v>1226.5</v>
      </c>
      <c r="F318" s="25">
        <v>1294</v>
      </c>
      <c r="G318" s="25">
        <v>885.1</v>
      </c>
      <c r="H318" s="25">
        <v>965.3</v>
      </c>
      <c r="I318" s="7">
        <f t="shared" si="8"/>
        <v>-3.8127963154717448E-2</v>
      </c>
      <c r="K318" s="27">
        <v>41089.699999999997</v>
      </c>
      <c r="L318" s="27">
        <v>41598.600000000006</v>
      </c>
      <c r="M318" s="27">
        <v>42534.9</v>
      </c>
      <c r="N318" s="27">
        <v>43899</v>
      </c>
      <c r="O318" s="27">
        <v>27822.800000000003</v>
      </c>
      <c r="P318" s="27">
        <v>31576.799999999999</v>
      </c>
      <c r="Q318" s="7">
        <f t="shared" si="9"/>
        <v>-5.1304087971378531E-2</v>
      </c>
    </row>
    <row r="319" spans="1:17" x14ac:dyDescent="0.25">
      <c r="A319" s="5" t="s">
        <v>330</v>
      </c>
      <c r="C319" s="25">
        <v>425</v>
      </c>
      <c r="D319" s="25">
        <v>436.7</v>
      </c>
      <c r="E319" s="25">
        <v>442.3</v>
      </c>
      <c r="F319" s="25">
        <v>493.4</v>
      </c>
      <c r="G319" s="25">
        <v>293.3</v>
      </c>
      <c r="H319" s="25">
        <v>323.5</v>
      </c>
      <c r="I319" s="7">
        <f t="shared" si="8"/>
        <v>-5.3115361437892084E-2</v>
      </c>
      <c r="K319" s="27">
        <v>11674.199999999999</v>
      </c>
      <c r="L319" s="27">
        <v>11845.4</v>
      </c>
      <c r="M319" s="27">
        <v>12631.499999999998</v>
      </c>
      <c r="N319" s="27">
        <v>13576.5</v>
      </c>
      <c r="O319" s="27">
        <v>7971.9000000000005</v>
      </c>
      <c r="P319" s="27">
        <v>9296.7000000000007</v>
      </c>
      <c r="Q319" s="7">
        <f t="shared" si="9"/>
        <v>-4.4522779562182202E-2</v>
      </c>
    </row>
    <row r="320" spans="1:17" x14ac:dyDescent="0.25">
      <c r="A320" s="5" t="s">
        <v>331</v>
      </c>
      <c r="C320" s="25">
        <v>376.4</v>
      </c>
      <c r="D320" s="25">
        <v>387.8</v>
      </c>
      <c r="E320" s="25">
        <v>392.1</v>
      </c>
      <c r="F320" s="25">
        <v>447.4</v>
      </c>
      <c r="G320" s="25">
        <v>261.10000000000002</v>
      </c>
      <c r="H320" s="25">
        <v>284</v>
      </c>
      <c r="I320" s="7">
        <f t="shared" si="8"/>
        <v>-5.4778165855252747E-2</v>
      </c>
      <c r="K320" s="27">
        <v>9657.5999999999985</v>
      </c>
      <c r="L320" s="27">
        <v>9806.9</v>
      </c>
      <c r="M320" s="27">
        <v>10509.800000000001</v>
      </c>
      <c r="N320" s="27">
        <v>11466.900000000001</v>
      </c>
      <c r="O320" s="27">
        <v>6191.7</v>
      </c>
      <c r="P320" s="27">
        <v>7112.0999999999995</v>
      </c>
      <c r="Q320" s="7">
        <f t="shared" si="9"/>
        <v>-5.9355050274433885E-2</v>
      </c>
    </row>
    <row r="321" spans="1:17" x14ac:dyDescent="0.25">
      <c r="A321" s="5" t="s">
        <v>332</v>
      </c>
      <c r="C321" s="25">
        <v>48.7</v>
      </c>
      <c r="D321" s="25">
        <v>49.1</v>
      </c>
      <c r="E321" s="25">
        <v>50.4</v>
      </c>
      <c r="F321" s="25">
        <v>46.7</v>
      </c>
      <c r="G321" s="25">
        <v>32.1</v>
      </c>
      <c r="H321" s="25">
        <v>39</v>
      </c>
      <c r="I321" s="7">
        <f t="shared" si="8"/>
        <v>-4.3451204524338483E-2</v>
      </c>
      <c r="K321" s="27">
        <v>2026.7</v>
      </c>
      <c r="L321" s="27">
        <v>2048.8000000000002</v>
      </c>
      <c r="M321" s="27">
        <v>2131.9</v>
      </c>
      <c r="N321" s="27">
        <v>2127.9999999999995</v>
      </c>
      <c r="O321" s="27">
        <v>1706.2999999999997</v>
      </c>
      <c r="P321" s="27">
        <v>2075.6999999999998</v>
      </c>
      <c r="Q321" s="7">
        <f t="shared" si="9"/>
        <v>4.7893507818257408E-3</v>
      </c>
    </row>
    <row r="322" spans="1:17" x14ac:dyDescent="0.25">
      <c r="A322" s="5" t="s">
        <v>333</v>
      </c>
      <c r="C322" s="25">
        <v>748.6</v>
      </c>
      <c r="D322" s="25">
        <v>775.7</v>
      </c>
      <c r="E322" s="25">
        <v>785.2</v>
      </c>
      <c r="F322" s="25">
        <v>806.2</v>
      </c>
      <c r="G322" s="25">
        <v>586.4</v>
      </c>
      <c r="H322" s="25">
        <v>636.6</v>
      </c>
      <c r="I322" s="7">
        <f t="shared" si="8"/>
        <v>-3.1892995643716726E-2</v>
      </c>
      <c r="K322" s="27">
        <v>29416.1</v>
      </c>
      <c r="L322" s="27">
        <v>29769.100000000006</v>
      </c>
      <c r="M322" s="27">
        <v>29953.200000000001</v>
      </c>
      <c r="N322" s="27">
        <v>30431.8</v>
      </c>
      <c r="O322" s="27">
        <v>19803.600000000002</v>
      </c>
      <c r="P322" s="27">
        <v>22290.3</v>
      </c>
      <c r="Q322" s="7">
        <f t="shared" si="9"/>
        <v>-5.3967265486622118E-2</v>
      </c>
    </row>
    <row r="323" spans="1:17" x14ac:dyDescent="0.25">
      <c r="A323" s="5" t="s">
        <v>334</v>
      </c>
      <c r="C323" s="25">
        <v>1155.4000000000001</v>
      </c>
      <c r="D323" s="25">
        <v>1180.9000000000001</v>
      </c>
      <c r="E323" s="25">
        <v>1187</v>
      </c>
      <c r="F323" s="25">
        <v>1193.2</v>
      </c>
      <c r="G323" s="25">
        <v>1054.0999999999999</v>
      </c>
      <c r="H323" s="25">
        <v>1066.4000000000001</v>
      </c>
      <c r="I323" s="7">
        <f t="shared" si="8"/>
        <v>-1.5903800409070357E-2</v>
      </c>
      <c r="K323" s="27">
        <v>36624.9</v>
      </c>
      <c r="L323" s="27">
        <v>37975.299999999996</v>
      </c>
      <c r="M323" s="27">
        <v>38563.100000000006</v>
      </c>
      <c r="N323" s="27">
        <v>38741.699999999997</v>
      </c>
      <c r="O323" s="27">
        <v>32640.7</v>
      </c>
      <c r="P323" s="27">
        <v>35547.4</v>
      </c>
      <c r="Q323" s="7">
        <f t="shared" si="9"/>
        <v>-5.9544654438919986E-3</v>
      </c>
    </row>
    <row r="324" spans="1:17" x14ac:dyDescent="0.25">
      <c r="A324" s="5" t="s">
        <v>335</v>
      </c>
      <c r="C324" s="25">
        <v>441.7</v>
      </c>
      <c r="D324" s="25">
        <v>447.6</v>
      </c>
      <c r="E324" s="25">
        <v>442.6</v>
      </c>
      <c r="F324" s="25">
        <v>462.4</v>
      </c>
      <c r="G324" s="25">
        <v>433.8</v>
      </c>
      <c r="H324" s="25">
        <v>417</v>
      </c>
      <c r="I324" s="7">
        <f t="shared" si="8"/>
        <v>-1.1442964859531113E-2</v>
      </c>
      <c r="K324" s="27">
        <v>13400.199999999999</v>
      </c>
      <c r="L324" s="27">
        <v>14147.9</v>
      </c>
      <c r="M324" s="27">
        <v>14366.7</v>
      </c>
      <c r="N324" s="27">
        <v>14461.7</v>
      </c>
      <c r="O324" s="27">
        <v>12351.7</v>
      </c>
      <c r="P324" s="27">
        <v>13604</v>
      </c>
      <c r="Q324" s="7">
        <f t="shared" si="9"/>
        <v>3.0234082926345884E-3</v>
      </c>
    </row>
    <row r="325" spans="1:17" x14ac:dyDescent="0.25">
      <c r="A325" s="5" t="s">
        <v>336</v>
      </c>
      <c r="C325" s="25">
        <v>311.10000000000002</v>
      </c>
      <c r="D325" s="25">
        <v>333.2</v>
      </c>
      <c r="E325" s="25">
        <v>320.7</v>
      </c>
      <c r="F325" s="25">
        <v>342</v>
      </c>
      <c r="G325" s="25">
        <v>325.8</v>
      </c>
      <c r="H325" s="25">
        <v>308.39999999999998</v>
      </c>
      <c r="I325" s="7">
        <f t="shared" si="8"/>
        <v>-1.7418336867173201E-3</v>
      </c>
      <c r="K325" s="27">
        <v>7411.2</v>
      </c>
      <c r="L325" s="27">
        <v>8100.8999999999987</v>
      </c>
      <c r="M325" s="27">
        <v>8158.3000000000011</v>
      </c>
      <c r="N325" s="27">
        <v>8447.2999999999993</v>
      </c>
      <c r="O325" s="27">
        <v>7330.0999999999995</v>
      </c>
      <c r="P325" s="27">
        <v>8272.8000000000011</v>
      </c>
      <c r="Q325" s="7">
        <f t="shared" si="9"/>
        <v>2.2239829492982421E-2</v>
      </c>
    </row>
    <row r="326" spans="1:17" x14ac:dyDescent="0.25">
      <c r="A326" s="5" t="s">
        <v>337</v>
      </c>
      <c r="C326" s="25">
        <v>129.69999999999999</v>
      </c>
      <c r="D326" s="25">
        <v>111.6</v>
      </c>
      <c r="E326" s="25">
        <v>120.4</v>
      </c>
      <c r="F326" s="25">
        <v>117.8</v>
      </c>
      <c r="G326" s="25">
        <v>104.9</v>
      </c>
      <c r="H326" s="25">
        <v>106.3</v>
      </c>
      <c r="I326" s="7">
        <f t="shared" si="8"/>
        <v>-3.9010466369919783E-2</v>
      </c>
      <c r="K326" s="27">
        <v>6035.5</v>
      </c>
      <c r="L326" s="27">
        <v>6117.4</v>
      </c>
      <c r="M326" s="27">
        <v>6279</v>
      </c>
      <c r="N326" s="27">
        <v>6102.5</v>
      </c>
      <c r="O326" s="27">
        <v>5111.3999999999996</v>
      </c>
      <c r="P326" s="27">
        <v>5442.2</v>
      </c>
      <c r="Q326" s="7">
        <f t="shared" si="9"/>
        <v>-2.0482388880522118E-2</v>
      </c>
    </row>
    <row r="327" spans="1:17" x14ac:dyDescent="0.25">
      <c r="A327" s="5" t="s">
        <v>338</v>
      </c>
      <c r="C327" s="25">
        <v>257.89999999999998</v>
      </c>
      <c r="D327" s="25">
        <v>267.60000000000002</v>
      </c>
      <c r="E327" s="25">
        <v>282.60000000000002</v>
      </c>
      <c r="F327" s="25">
        <v>277.8</v>
      </c>
      <c r="G327" s="25">
        <v>222</v>
      </c>
      <c r="H327" s="25">
        <v>244.4</v>
      </c>
      <c r="I327" s="7">
        <f t="shared" si="8"/>
        <v>-1.0695528813932098E-2</v>
      </c>
      <c r="K327" s="27">
        <v>10538.5</v>
      </c>
      <c r="L327" s="27">
        <v>10690.4</v>
      </c>
      <c r="M327" s="27">
        <v>10823.000000000002</v>
      </c>
      <c r="N327" s="27">
        <v>10788.6</v>
      </c>
      <c r="O327" s="27">
        <v>8304.6</v>
      </c>
      <c r="P327" s="27">
        <v>9212.7999999999993</v>
      </c>
      <c r="Q327" s="7">
        <f t="shared" si="9"/>
        <v>-2.6530007813204359E-2</v>
      </c>
    </row>
    <row r="328" spans="1:17" x14ac:dyDescent="0.25">
      <c r="A328" s="5" t="s">
        <v>339</v>
      </c>
      <c r="C328" s="25">
        <v>203.3</v>
      </c>
      <c r="D328" s="25">
        <v>213.6</v>
      </c>
      <c r="E328" s="25">
        <v>230.1</v>
      </c>
      <c r="F328" s="25">
        <v>226.1</v>
      </c>
      <c r="G328" s="25">
        <v>172.6</v>
      </c>
      <c r="H328" s="25">
        <v>193.7</v>
      </c>
      <c r="I328" s="7">
        <f t="shared" si="8"/>
        <v>-9.627783294033021E-3</v>
      </c>
      <c r="K328" s="27">
        <v>7522.7</v>
      </c>
      <c r="L328" s="27">
        <v>7724.9</v>
      </c>
      <c r="M328" s="27">
        <v>7934.3000000000011</v>
      </c>
      <c r="N328" s="27">
        <v>7939.800000000002</v>
      </c>
      <c r="O328" s="27">
        <v>6075.5</v>
      </c>
      <c r="P328" s="27">
        <v>6567.6999999999989</v>
      </c>
      <c r="Q328" s="7">
        <f t="shared" si="9"/>
        <v>-2.6786974722506351E-2</v>
      </c>
    </row>
    <row r="329" spans="1:17" x14ac:dyDescent="0.25">
      <c r="A329" s="5" t="s">
        <v>340</v>
      </c>
      <c r="C329" s="25">
        <v>47.4</v>
      </c>
      <c r="D329" s="25">
        <v>49.6</v>
      </c>
      <c r="E329" s="25">
        <v>51.8</v>
      </c>
      <c r="F329" s="25">
        <v>55</v>
      </c>
      <c r="G329" s="25">
        <v>57.4</v>
      </c>
      <c r="H329" s="25">
        <v>56</v>
      </c>
      <c r="I329" s="7">
        <f t="shared" ref="I329:I343" si="10">(H329/C329)^(1/5)-1</f>
        <v>3.3908098359824779E-2</v>
      </c>
      <c r="K329" s="27">
        <v>989.30000000000007</v>
      </c>
      <c r="L329" s="27">
        <v>1015.7</v>
      </c>
      <c r="M329" s="27">
        <v>1071.1000000000001</v>
      </c>
      <c r="N329" s="27">
        <v>1119.9000000000001</v>
      </c>
      <c r="O329" s="27">
        <v>1179.1000000000001</v>
      </c>
      <c r="P329" s="27">
        <v>1201.2</v>
      </c>
      <c r="Q329" s="7">
        <f t="shared" ref="Q329:Q343" si="11">(P329/K329)^(1/5)-1</f>
        <v>3.9578916055847957E-2</v>
      </c>
    </row>
    <row r="330" spans="1:17" x14ac:dyDescent="0.25">
      <c r="A330" s="5" t="s">
        <v>341</v>
      </c>
      <c r="C330" s="25">
        <v>23.5</v>
      </c>
      <c r="D330" s="25">
        <v>24.9</v>
      </c>
      <c r="E330" s="25">
        <v>28.4</v>
      </c>
      <c r="F330" s="25">
        <v>23.9</v>
      </c>
      <c r="G330" s="25">
        <v>22.5</v>
      </c>
      <c r="H330" s="25">
        <v>22.9</v>
      </c>
      <c r="I330" s="7">
        <f t="shared" si="10"/>
        <v>-5.1593467321170428E-3</v>
      </c>
      <c r="K330" s="27">
        <v>1056</v>
      </c>
      <c r="L330" s="27">
        <v>1133.1999999999996</v>
      </c>
      <c r="M330" s="27">
        <v>1138.7999999999997</v>
      </c>
      <c r="N330" s="27">
        <v>1148.5</v>
      </c>
      <c r="O330" s="27">
        <v>906.09999999999991</v>
      </c>
      <c r="P330" s="27">
        <v>909.1</v>
      </c>
      <c r="Q330" s="7">
        <f t="shared" si="11"/>
        <v>-2.9513389560930081E-2</v>
      </c>
    </row>
    <row r="331" spans="1:17" x14ac:dyDescent="0.25">
      <c r="A331" s="5" t="s">
        <v>342</v>
      </c>
      <c r="C331" s="25">
        <v>132.6</v>
      </c>
      <c r="D331" s="25">
        <v>139.30000000000001</v>
      </c>
      <c r="E331" s="25">
        <v>149.9</v>
      </c>
      <c r="F331" s="25">
        <v>147.80000000000001</v>
      </c>
      <c r="G331" s="25">
        <v>98.5</v>
      </c>
      <c r="H331" s="25">
        <v>118.1</v>
      </c>
      <c r="I331" s="7">
        <f t="shared" si="10"/>
        <v>-2.2894912107700227E-2</v>
      </c>
      <c r="K331" s="27">
        <v>5470.3</v>
      </c>
      <c r="L331" s="27">
        <v>5565.9</v>
      </c>
      <c r="M331" s="27">
        <v>5711.3</v>
      </c>
      <c r="N331" s="27">
        <v>5658.2000000000007</v>
      </c>
      <c r="O331" s="27">
        <v>3981.9000000000005</v>
      </c>
      <c r="P331" s="27">
        <v>4433</v>
      </c>
      <c r="Q331" s="7">
        <f t="shared" si="11"/>
        <v>-4.1179485614920242E-2</v>
      </c>
    </row>
    <row r="332" spans="1:17" x14ac:dyDescent="0.25">
      <c r="A332" s="5" t="s">
        <v>343</v>
      </c>
      <c r="C332" s="25">
        <v>54.7</v>
      </c>
      <c r="D332" s="25">
        <v>53.9</v>
      </c>
      <c r="E332" s="25">
        <v>52</v>
      </c>
      <c r="F332" s="25">
        <v>51.2</v>
      </c>
      <c r="G332" s="25">
        <v>49.8</v>
      </c>
      <c r="H332" s="25">
        <v>50.8</v>
      </c>
      <c r="I332" s="7">
        <f t="shared" si="10"/>
        <v>-1.4684585171281572E-2</v>
      </c>
      <c r="K332" s="27">
        <v>3018.4</v>
      </c>
      <c r="L332" s="27">
        <v>2967.1000000000004</v>
      </c>
      <c r="M332" s="27">
        <v>2889.1000000000004</v>
      </c>
      <c r="N332" s="27">
        <v>2850</v>
      </c>
      <c r="O332" s="27">
        <v>2231.1</v>
      </c>
      <c r="P332" s="27">
        <v>2635.1000000000004</v>
      </c>
      <c r="Q332" s="7">
        <f t="shared" si="11"/>
        <v>-2.6795604506340331E-2</v>
      </c>
    </row>
    <row r="333" spans="1:17" x14ac:dyDescent="0.25">
      <c r="A333" s="5" t="s">
        <v>344</v>
      </c>
      <c r="C333" s="25">
        <v>457.9</v>
      </c>
      <c r="D333" s="25">
        <v>467.2</v>
      </c>
      <c r="E333" s="25">
        <v>461.2</v>
      </c>
      <c r="F333" s="25">
        <v>453</v>
      </c>
      <c r="G333" s="25">
        <v>403.4</v>
      </c>
      <c r="H333" s="25">
        <v>405.7</v>
      </c>
      <c r="I333" s="7">
        <f t="shared" si="10"/>
        <v>-2.3916721512657779E-2</v>
      </c>
      <c r="K333" s="27">
        <v>12713.1</v>
      </c>
      <c r="L333" s="27">
        <v>13191.300000000003</v>
      </c>
      <c r="M333" s="27">
        <v>13426</v>
      </c>
      <c r="N333" s="27">
        <v>13552.599999999999</v>
      </c>
      <c r="O333" s="27">
        <v>12101.700000000003</v>
      </c>
      <c r="P333" s="27">
        <v>12846.899999999998</v>
      </c>
      <c r="Q333" s="7">
        <f t="shared" si="11"/>
        <v>2.0961096126430601E-3</v>
      </c>
    </row>
    <row r="334" spans="1:17" x14ac:dyDescent="0.25">
      <c r="A334" s="5" t="s">
        <v>345</v>
      </c>
      <c r="C334" s="25">
        <v>150.19999999999999</v>
      </c>
      <c r="D334" s="25">
        <v>151.80000000000001</v>
      </c>
      <c r="E334" s="25">
        <v>151.30000000000001</v>
      </c>
      <c r="F334" s="25">
        <v>145.6</v>
      </c>
      <c r="G334" s="25">
        <v>129.9</v>
      </c>
      <c r="H334" s="25">
        <v>136.4</v>
      </c>
      <c r="I334" s="7">
        <f t="shared" si="10"/>
        <v>-1.909061997360828E-2</v>
      </c>
      <c r="K334" s="27">
        <v>3073.6999999999994</v>
      </c>
      <c r="L334" s="27">
        <v>3214.3</v>
      </c>
      <c r="M334" s="27">
        <v>3235.3</v>
      </c>
      <c r="N334" s="27">
        <v>3180.8</v>
      </c>
      <c r="O334" s="27">
        <v>2853.5</v>
      </c>
      <c r="P334" s="27">
        <v>2936.1000000000004</v>
      </c>
      <c r="Q334" s="7">
        <f t="shared" si="11"/>
        <v>-9.1181507310528209E-3</v>
      </c>
    </row>
    <row r="335" spans="1:17" x14ac:dyDescent="0.25">
      <c r="A335" s="5" t="s">
        <v>346</v>
      </c>
      <c r="C335" s="25">
        <v>308.10000000000002</v>
      </c>
      <c r="D335" s="25">
        <v>315.89999999999998</v>
      </c>
      <c r="E335" s="25">
        <v>310.39999999999998</v>
      </c>
      <c r="F335" s="25">
        <v>307.89999999999998</v>
      </c>
      <c r="G335" s="25">
        <v>274</v>
      </c>
      <c r="H335" s="25">
        <v>270.3</v>
      </c>
      <c r="I335" s="7">
        <f t="shared" si="10"/>
        <v>-2.5838706977732606E-2</v>
      </c>
      <c r="K335" s="27">
        <v>9637</v>
      </c>
      <c r="L335" s="27">
        <v>9973.7999999999975</v>
      </c>
      <c r="M335" s="27">
        <v>10188.1</v>
      </c>
      <c r="N335" s="27">
        <v>10369.499999999998</v>
      </c>
      <c r="O335" s="27">
        <v>9246.8000000000011</v>
      </c>
      <c r="P335" s="27">
        <v>9902.0999999999985</v>
      </c>
      <c r="Q335" s="7">
        <f t="shared" si="11"/>
        <v>5.4421548137937314E-3</v>
      </c>
    </row>
    <row r="336" spans="1:17" x14ac:dyDescent="0.25">
      <c r="A336" s="5" t="s">
        <v>347</v>
      </c>
      <c r="C336" s="25">
        <v>4809</v>
      </c>
      <c r="D336" s="25">
        <v>4885.3999999999996</v>
      </c>
      <c r="E336" s="25">
        <v>5013</v>
      </c>
      <c r="F336" s="25">
        <v>5064.8</v>
      </c>
      <c r="G336" s="25">
        <v>4956.8999999999996</v>
      </c>
      <c r="H336" s="25">
        <v>5134.8</v>
      </c>
      <c r="I336" s="7">
        <f t="shared" si="10"/>
        <v>1.3196663782315765E-2</v>
      </c>
      <c r="K336" s="27">
        <v>123500.2</v>
      </c>
      <c r="L336" s="27">
        <v>125850.9</v>
      </c>
      <c r="M336" s="27">
        <v>129925.20000000001</v>
      </c>
      <c r="N336" s="27">
        <v>132439.1</v>
      </c>
      <c r="O336" s="27">
        <v>130560</v>
      </c>
      <c r="P336" s="27">
        <v>137114.5</v>
      </c>
      <c r="Q336" s="7">
        <f t="shared" si="11"/>
        <v>2.1134958936465109E-2</v>
      </c>
    </row>
    <row r="337" spans="1:49" x14ac:dyDescent="0.25">
      <c r="A337" s="5" t="s">
        <v>348</v>
      </c>
      <c r="C337" s="25">
        <v>1577.5</v>
      </c>
      <c r="D337" s="25">
        <v>1595.6</v>
      </c>
      <c r="E337" s="25">
        <v>1647</v>
      </c>
      <c r="F337" s="25">
        <v>1701.2</v>
      </c>
      <c r="G337" s="25">
        <v>1700.1</v>
      </c>
      <c r="H337" s="25">
        <v>1797</v>
      </c>
      <c r="I337" s="7">
        <f t="shared" si="10"/>
        <v>2.6397869354234826E-2</v>
      </c>
      <c r="K337" s="27">
        <v>45810.6</v>
      </c>
      <c r="L337" s="27">
        <v>46207.999999999993</v>
      </c>
      <c r="M337" s="27">
        <v>48366.3</v>
      </c>
      <c r="N337" s="27">
        <v>49760.800000000003</v>
      </c>
      <c r="O337" s="27">
        <v>50688.899999999994</v>
      </c>
      <c r="P337" s="27">
        <v>54708.299999999988</v>
      </c>
      <c r="Q337" s="7">
        <f t="shared" si="11"/>
        <v>3.6137633471512443E-2</v>
      </c>
    </row>
    <row r="338" spans="1:49" x14ac:dyDescent="0.25">
      <c r="A338" s="5" t="s">
        <v>349</v>
      </c>
      <c r="C338" s="25">
        <v>442.3</v>
      </c>
      <c r="D338" s="25">
        <v>447.8</v>
      </c>
      <c r="E338" s="25">
        <v>452</v>
      </c>
      <c r="F338" s="25">
        <v>446.6</v>
      </c>
      <c r="G338" s="25">
        <v>440.9</v>
      </c>
      <c r="H338" s="25">
        <v>440.2</v>
      </c>
      <c r="I338" s="7">
        <f t="shared" si="10"/>
        <v>-9.5139029738178227E-4</v>
      </c>
      <c r="K338" s="27">
        <v>11603.699999999997</v>
      </c>
      <c r="L338" s="27">
        <v>11745.7</v>
      </c>
      <c r="M338" s="27">
        <v>12171.099999999999</v>
      </c>
      <c r="N338" s="27">
        <v>12456.3</v>
      </c>
      <c r="O338" s="27">
        <v>12391.500000000002</v>
      </c>
      <c r="P338" s="27">
        <v>12562.700000000003</v>
      </c>
      <c r="Q338" s="7">
        <f t="shared" si="11"/>
        <v>1.6008401854512355E-2</v>
      </c>
    </row>
    <row r="339" spans="1:49" x14ac:dyDescent="0.25">
      <c r="A339" s="5" t="s">
        <v>350</v>
      </c>
      <c r="C339" s="25">
        <v>1136.2</v>
      </c>
      <c r="D339" s="25">
        <v>1148.9000000000001</v>
      </c>
      <c r="E339" s="25">
        <v>1196.8</v>
      </c>
      <c r="F339" s="25">
        <v>1258.0999999999999</v>
      </c>
      <c r="G339" s="25">
        <v>1263.3</v>
      </c>
      <c r="H339" s="25">
        <v>1365.3</v>
      </c>
      <c r="I339" s="7">
        <f t="shared" si="10"/>
        <v>3.7420106851736801E-2</v>
      </c>
      <c r="K339" s="27">
        <v>34262.900000000009</v>
      </c>
      <c r="L339" s="27">
        <v>34511.199999999997</v>
      </c>
      <c r="M339" s="27">
        <v>36258.1</v>
      </c>
      <c r="N339" s="27">
        <v>37378.19999999999</v>
      </c>
      <c r="O339" s="27">
        <v>38405.799999999996</v>
      </c>
      <c r="P339" s="27">
        <v>42377.500000000007</v>
      </c>
      <c r="Q339" s="7">
        <f t="shared" si="11"/>
        <v>4.3427413993894382E-2</v>
      </c>
    </row>
    <row r="340" spans="1:49" x14ac:dyDescent="0.25">
      <c r="A340" s="5" t="s">
        <v>351</v>
      </c>
      <c r="C340" s="25">
        <v>1376.6</v>
      </c>
      <c r="D340" s="25">
        <v>1377.4</v>
      </c>
      <c r="E340" s="25">
        <v>1385.8</v>
      </c>
      <c r="F340" s="25">
        <v>1360.3</v>
      </c>
      <c r="G340" s="25">
        <v>1326.8</v>
      </c>
      <c r="H340" s="25">
        <v>1345.6</v>
      </c>
      <c r="I340" s="7">
        <f t="shared" si="10"/>
        <v>-4.5449763421711031E-3</v>
      </c>
      <c r="K340" s="27">
        <v>32867.699999999997</v>
      </c>
      <c r="L340" s="27">
        <v>33403.4</v>
      </c>
      <c r="M340" s="27">
        <v>33982.800000000003</v>
      </c>
      <c r="N340" s="27">
        <v>34414.800000000003</v>
      </c>
      <c r="O340" s="27">
        <v>34455.700000000004</v>
      </c>
      <c r="P340" s="27">
        <v>35507.999999999993</v>
      </c>
      <c r="Q340" s="7">
        <f t="shared" si="11"/>
        <v>1.5573545255511467E-2</v>
      </c>
    </row>
    <row r="341" spans="1:49" x14ac:dyDescent="0.25">
      <c r="A341" s="5" t="s">
        <v>352</v>
      </c>
      <c r="C341" s="25">
        <v>1851.7</v>
      </c>
      <c r="D341" s="25">
        <v>1909</v>
      </c>
      <c r="E341" s="25">
        <v>1977.6</v>
      </c>
      <c r="F341" s="25">
        <v>2004.7</v>
      </c>
      <c r="G341" s="25">
        <v>1935.7</v>
      </c>
      <c r="H341" s="25">
        <v>2001.9</v>
      </c>
      <c r="I341" s="7">
        <f t="shared" si="10"/>
        <v>1.5720810629925142E-2</v>
      </c>
      <c r="K341" s="27">
        <v>44855.100000000006</v>
      </c>
      <c r="L341" s="27">
        <v>46231.799999999996</v>
      </c>
      <c r="M341" s="27">
        <v>47588.200000000004</v>
      </c>
      <c r="N341" s="27">
        <v>48292.9</v>
      </c>
      <c r="O341" s="27">
        <v>45663.3</v>
      </c>
      <c r="P341" s="27">
        <v>47292.399999999994</v>
      </c>
      <c r="Q341" s="7">
        <f t="shared" si="11"/>
        <v>1.0638654625287014E-2</v>
      </c>
    </row>
    <row r="342" spans="1:49" x14ac:dyDescent="0.25">
      <c r="A342" s="5" t="s">
        <v>353</v>
      </c>
      <c r="C342" s="25">
        <v>1207.0999999999999</v>
      </c>
      <c r="D342" s="25">
        <v>1259.0999999999999</v>
      </c>
      <c r="E342" s="25">
        <v>1297</v>
      </c>
      <c r="F342" s="25">
        <v>1306.4000000000001</v>
      </c>
      <c r="G342" s="25">
        <v>1224.5</v>
      </c>
      <c r="H342" s="25">
        <v>1214.0999999999999</v>
      </c>
      <c r="I342" s="7">
        <f t="shared" si="10"/>
        <v>1.1571235200000807E-3</v>
      </c>
      <c r="K342" s="27">
        <v>40765.700000000004</v>
      </c>
      <c r="L342" s="27">
        <v>42097</v>
      </c>
      <c r="M342" s="27">
        <v>43220.700000000004</v>
      </c>
      <c r="N342" s="27">
        <v>43743.4</v>
      </c>
      <c r="O342" s="27">
        <v>41129.9</v>
      </c>
      <c r="P342" s="27">
        <v>42526.799999999996</v>
      </c>
      <c r="Q342" s="7">
        <f t="shared" si="11"/>
        <v>8.4945605301567362E-3</v>
      </c>
    </row>
    <row r="343" spans="1:49" x14ac:dyDescent="0.25">
      <c r="A343" s="5" t="s">
        <v>354</v>
      </c>
      <c r="C343" s="25">
        <v>644.79999999999995</v>
      </c>
      <c r="D343" s="25">
        <v>649.1</v>
      </c>
      <c r="E343" s="25">
        <v>680.1</v>
      </c>
      <c r="F343" s="25">
        <v>697.9</v>
      </c>
      <c r="G343" s="25">
        <v>712.6</v>
      </c>
      <c r="H343" s="25">
        <v>793</v>
      </c>
      <c r="I343" s="7">
        <f t="shared" si="10"/>
        <v>4.2244547285065659E-2</v>
      </c>
      <c r="K343" s="27">
        <v>4090.1</v>
      </c>
      <c r="L343" s="27">
        <v>4136.2000000000007</v>
      </c>
      <c r="M343" s="27">
        <v>4370.8</v>
      </c>
      <c r="N343" s="27">
        <v>4557.4999999999991</v>
      </c>
      <c r="O343" s="27">
        <v>4549.6000000000004</v>
      </c>
      <c r="P343" s="27">
        <v>4794.4999999999991</v>
      </c>
      <c r="Q343" s="7">
        <f t="shared" si="11"/>
        <v>3.2290378086171634E-2</v>
      </c>
    </row>
    <row r="344" spans="1:49" x14ac:dyDescent="0.25">
      <c r="A344" s="8" t="s">
        <v>355</v>
      </c>
    </row>
    <row r="345" spans="1:49" x14ac:dyDescent="0.25">
      <c r="A345" s="9"/>
      <c r="C345" s="9"/>
      <c r="D345" s="9"/>
      <c r="E345" s="9"/>
      <c r="F345" s="9"/>
      <c r="G345" s="9"/>
      <c r="H345" s="9"/>
      <c r="I345" s="9"/>
      <c r="K345" s="9"/>
      <c r="L345" s="9"/>
      <c r="M345" s="9"/>
      <c r="N345" s="9"/>
      <c r="O345" s="9"/>
      <c r="P345" s="9"/>
      <c r="Q345" s="9"/>
    </row>
    <row r="346" spans="1:49" ht="15.75" x14ac:dyDescent="0.25">
      <c r="A346" t="s">
        <v>356</v>
      </c>
      <c r="C346" s="18" t="s">
        <v>357</v>
      </c>
      <c r="D346" s="17"/>
      <c r="E346" s="17"/>
      <c r="F346" s="17"/>
      <c r="G346" s="17"/>
      <c r="H346" s="17"/>
      <c r="I346" s="17"/>
      <c r="K346" s="17"/>
      <c r="L346" s="17"/>
      <c r="M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</row>
    <row r="347" spans="1:49" x14ac:dyDescent="0.25">
      <c r="A347" s="19"/>
      <c r="C347" s="20" t="s">
        <v>358</v>
      </c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20"/>
      <c r="O347" s="19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20"/>
      <c r="AA347" s="19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</row>
    <row r="348" spans="1:49" x14ac:dyDescent="0.25">
      <c r="A348" s="19"/>
      <c r="C348" s="20" t="s">
        <v>359</v>
      </c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20"/>
      <c r="O348" s="19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20"/>
      <c r="AA348" s="19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</row>
    <row r="349" spans="1:49" x14ac:dyDescent="0.25">
      <c r="A349" s="19"/>
      <c r="C349" s="21" t="s">
        <v>360</v>
      </c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21"/>
      <c r="O349" s="19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21"/>
      <c r="AA349" s="19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</row>
    <row r="350" spans="1:49" x14ac:dyDescent="0.25">
      <c r="A350" s="19"/>
      <c r="C350" s="22" t="s">
        <v>361</v>
      </c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22"/>
      <c r="O350" s="19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22"/>
      <c r="AA350" s="19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</row>
    <row r="351" spans="1:49" x14ac:dyDescent="0.25">
      <c r="A351" s="19"/>
      <c r="C351" s="10" t="s">
        <v>362</v>
      </c>
      <c r="D351" s="12"/>
      <c r="E351" s="12"/>
      <c r="F351" s="12"/>
      <c r="G351" s="12"/>
      <c r="H351" s="12"/>
      <c r="N351" s="10"/>
      <c r="O351" s="19"/>
      <c r="P351" s="12"/>
      <c r="Q351" s="12"/>
      <c r="R351" s="12"/>
      <c r="S351" s="12"/>
      <c r="T351" s="12"/>
      <c r="Z351" s="10"/>
      <c r="AA351" s="19"/>
      <c r="AB351" s="12"/>
      <c r="AC351" s="12"/>
      <c r="AD351" s="12"/>
      <c r="AE351" s="12"/>
      <c r="AF351" s="12"/>
      <c r="AL351" s="12"/>
    </row>
    <row r="352" spans="1:49" x14ac:dyDescent="0.25">
      <c r="A352" s="23" t="s">
        <v>370</v>
      </c>
      <c r="C352" s="12"/>
      <c r="D352" s="12"/>
      <c r="E352" s="12"/>
      <c r="F352" s="12"/>
      <c r="G352" s="12"/>
      <c r="H352" s="12"/>
      <c r="O352" s="12"/>
      <c r="P352" s="12"/>
      <c r="Q352" s="12"/>
      <c r="R352" s="12"/>
      <c r="S352" s="12"/>
      <c r="T352" s="12"/>
      <c r="AA352" s="12"/>
      <c r="AB352" s="12"/>
      <c r="AC352" s="12"/>
      <c r="AD352" s="12"/>
      <c r="AE352" s="12"/>
      <c r="AF352" s="12"/>
      <c r="AL352" s="12"/>
    </row>
    <row r="353" spans="1:38" x14ac:dyDescent="0.25">
      <c r="A353" s="23"/>
      <c r="C353" s="12"/>
      <c r="D353" s="12"/>
      <c r="E353" s="12"/>
      <c r="F353" s="12"/>
      <c r="G353" s="12"/>
      <c r="H353" s="12"/>
      <c r="O353" s="12"/>
      <c r="P353" s="12"/>
      <c r="Q353" s="12"/>
      <c r="R353" s="12"/>
      <c r="S353" s="12"/>
      <c r="T353" s="12"/>
      <c r="AA353" s="12"/>
      <c r="AB353" s="12"/>
      <c r="AC353" s="12"/>
      <c r="AD353" s="12"/>
      <c r="AE353" s="12"/>
      <c r="AF353" s="12"/>
      <c r="AL353" s="12"/>
    </row>
    <row r="355" spans="1:38" s="11" customFormat="1" ht="18.75" x14ac:dyDescent="0.3">
      <c r="A355" s="11" t="s">
        <v>371</v>
      </c>
    </row>
    <row r="356" spans="1:38" x14ac:dyDescent="0.25">
      <c r="A356" s="29" t="s">
        <v>363</v>
      </c>
    </row>
    <row r="357" spans="1:38" x14ac:dyDescent="0.25">
      <c r="A357" s="30" t="s">
        <v>364</v>
      </c>
    </row>
  </sheetData>
  <mergeCells count="6">
    <mergeCell ref="C2:I2"/>
    <mergeCell ref="C3:I3"/>
    <mergeCell ref="C4:I4"/>
    <mergeCell ref="K2:Q2"/>
    <mergeCell ref="K3:Q3"/>
    <mergeCell ref="K4:Q4"/>
  </mergeCells>
  <hyperlinks>
    <hyperlink ref="A357" r:id="rId1" xr:uid="{B9A82163-F296-43E8-90DF-A016A47ADE52}"/>
    <hyperlink ref="C351" r:id="rId2" xr:uid="{49C93431-6EDD-4D1C-99DE-AD921DDCE649}"/>
    <hyperlink ref="C350" r:id="rId3" xr:uid="{3247EACC-6BFF-4DAE-889B-91F544354897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3A500-DB65-4E8C-9864-4466DDF27A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68717A-824C-40CF-B72B-0F14626DA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88CFE-0B12-4DEA-B5F5-A95817213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2019-05-31T17:39:21Z</dcterms:created>
  <dcterms:modified xsi:type="dcterms:W3CDTF">2022-12-17T00:48:01Z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